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K130" i="2"/>
  <c r="J130" i="2"/>
  <c r="I130" i="2"/>
  <c r="H130" i="2"/>
  <c r="D130" i="2"/>
  <c r="K129" i="2"/>
  <c r="K128" i="2"/>
  <c r="K127" i="2"/>
  <c r="K126" i="2"/>
  <c r="J125" i="2"/>
  <c r="I125" i="2"/>
  <c r="H125" i="2"/>
  <c r="G125" i="2"/>
  <c r="F125" i="2"/>
  <c r="E125" i="2"/>
  <c r="K125" i="2" s="1"/>
  <c r="D125" i="2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K101" i="2" s="1"/>
  <c r="D101" i="2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K84" i="2" s="1"/>
  <c r="D84" i="2"/>
  <c r="K83" i="2"/>
  <c r="K82" i="2"/>
  <c r="K81" i="2"/>
  <c r="J80" i="2"/>
  <c r="I80" i="2"/>
  <c r="H80" i="2"/>
  <c r="G80" i="2"/>
  <c r="F80" i="2"/>
  <c r="E80" i="2"/>
  <c r="D80" i="2"/>
  <c r="K80" i="2" s="1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D61" i="2"/>
  <c r="K61" i="2" s="1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K44" i="2" s="1"/>
  <c r="D44" i="2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K21" i="2"/>
  <c r="J21" i="2"/>
  <c r="I21" i="2"/>
  <c r="H21" i="2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<sst xmlns="http://schemas.openxmlformats.org/spreadsheetml/2006/main" count="989" uniqueCount="545">
  <si>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</si>
  <si>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</si>
  <si>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</si>
  <si>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</si>
  <si>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</si>
  <si>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</si>
  <si>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</si>
  <si>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</si>
  <si>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</si>
  <si>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</si>
  <si>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</si>
  <si>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</si>
  <si>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4.субсидия на выполнение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</si>
  <si>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</si>
  <si>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</si>
  <si>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</si>
  <si>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</si>
  <si>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</si>
  <si>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</si>
  <si>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</si>
  <si>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</si>
  <si>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3123028347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</si>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</sst>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30142325.890000001</v>
      </c>
      <c r="E12" s="45">
        <f t="shared" si="0"/>
        <v>3365136.09</v>
      </c>
      <c r="F12" s="45">
        <f t="shared" si="0"/>
        <v>2662403.84</v>
      </c>
      <c r="G12" s="45">
        <f t="shared" si="0"/>
        <v>0</v>
      </c>
      <c r="H12" s="45">
        <f t="shared" si="0"/>
        <v>59464</v>
      </c>
      <c r="I12" s="45">
        <f t="shared" si="0"/>
        <v>0</v>
      </c>
      <c r="J12" s="45">
        <f t="shared" si="0"/>
        <v>0</v>
      </c>
      <c r="K12" s="46">
        <f t="shared" ref="K12:K20" si="1">D12+E12-H12</f>
        <v>33447997.98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>
        <v>18803477.59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1">
        <f t="shared" si="1"/>
        <v>18803477.59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>
        <v>5182589.51</v>
      </c>
      <c r="E16" s="50">
        <v>2660243.84</v>
      </c>
      <c r="F16" s="50">
        <v>2660243.84</v>
      </c>
      <c r="G16" s="50">
        <v>0</v>
      </c>
      <c r="H16" s="50">
        <v>0</v>
      </c>
      <c r="I16" s="50">
        <v>0</v>
      </c>
      <c r="J16" s="50">
        <v>0</v>
      </c>
      <c r="K16" s="51">
        <f t="shared" si="1"/>
        <v>7842833.3499999996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>
        <v>709019.93</v>
      </c>
      <c r="E18" s="50">
        <v>93071</v>
      </c>
      <c r="F18" s="50">
        <v>0</v>
      </c>
      <c r="G18" s="50">
        <v>0</v>
      </c>
      <c r="H18" s="50">
        <v>59464</v>
      </c>
      <c r="I18" s="50">
        <v>0</v>
      </c>
      <c r="J18" s="50">
        <v>0</v>
      </c>
      <c r="K18" s="51">
        <f t="shared" si="1"/>
        <v>742626.93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>
        <v>5447238.8600000003</v>
      </c>
      <c r="E20" s="50">
        <v>611821.25</v>
      </c>
      <c r="F20" s="50">
        <v>2160</v>
      </c>
      <c r="G20" s="50">
        <v>0</v>
      </c>
      <c r="H20" s="50">
        <v>0</v>
      </c>
      <c r="I20" s="50">
        <v>0</v>
      </c>
      <c r="J20" s="50">
        <v>0</v>
      </c>
      <c r="K20" s="51">
        <f t="shared" si="1"/>
        <v>6059060.1100000003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20532533.460000001</v>
      </c>
      <c r="E21" s="49" t="s">
        <v>79</v>
      </c>
      <c r="F21" s="49" t="s">
        <v>79</v>
      </c>
      <c r="G21" s="49" t="s">
        <v>79</v>
      </c>
      <c r="H21" s="53">
        <f>SUM(H22:H23)+SUM(H29:H34)</f>
        <v>3701238.8899999997</v>
      </c>
      <c r="I21" s="53">
        <f>SUM(I22:I23)+SUM(I29:I34)</f>
        <v>2662403.84</v>
      </c>
      <c r="J21" s="53">
        <f>SUM(J22:J23)+SUM(J29:J34)</f>
        <v>0</v>
      </c>
      <c r="K21" s="54">
        <f>D21+H21</f>
        <v>24233772.350000001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>
        <v>10135940.449999999</v>
      </c>
      <c r="E23" s="57" t="s">
        <v>79</v>
      </c>
      <c r="F23" s="57" t="s">
        <v>79</v>
      </c>
      <c r="G23" s="57" t="s">
        <v>79</v>
      </c>
      <c r="H23" s="58">
        <v>189951.84</v>
      </c>
      <c r="I23" s="59">
        <v>0</v>
      </c>
      <c r="J23" s="59">
        <v>0</v>
      </c>
      <c r="K23" s="60">
        <f>D23+H23</f>
        <v>10325892.289999999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>
        <v>4240334.22</v>
      </c>
      <c r="E30" s="76" t="s">
        <v>79</v>
      </c>
      <c r="F30" s="76" t="s">
        <v>79</v>
      </c>
      <c r="G30" s="76" t="s">
        <v>79</v>
      </c>
      <c r="H30" s="77">
        <v>2865858.8</v>
      </c>
      <c r="I30" s="78">
        <v>2660243.84</v>
      </c>
      <c r="J30" s="78">
        <v>0</v>
      </c>
      <c r="K30" s="79">
        <f t="shared" si="2"/>
        <v>7106193.0199999996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>
        <v>709019.93</v>
      </c>
      <c r="E32" s="49" t="s">
        <v>79</v>
      </c>
      <c r="F32" s="49" t="s">
        <v>79</v>
      </c>
      <c r="G32" s="49" t="s">
        <v>79</v>
      </c>
      <c r="H32" s="50">
        <v>33607</v>
      </c>
      <c r="I32" s="55">
        <v>0</v>
      </c>
      <c r="J32" s="55">
        <v>0</v>
      </c>
      <c r="K32" s="54">
        <f t="shared" si="2"/>
        <v>742626.93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>
        <v>5447238.8600000003</v>
      </c>
      <c r="E34" s="49" t="s">
        <v>79</v>
      </c>
      <c r="F34" s="49" t="s">
        <v>79</v>
      </c>
      <c r="G34" s="49" t="s">
        <v>79</v>
      </c>
      <c r="H34" s="50">
        <v>611821.25</v>
      </c>
      <c r="I34" s="55">
        <v>2160</v>
      </c>
      <c r="J34" s="55">
        <v>0</v>
      </c>
      <c r="K34" s="54">
        <f t="shared" si="2"/>
        <v>6059060.1100000003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702732.25</v>
      </c>
      <c r="F44" s="80">
        <f t="shared" si="4"/>
        <v>0</v>
      </c>
      <c r="G44" s="80">
        <f t="shared" si="4"/>
        <v>0</v>
      </c>
      <c r="H44" s="80">
        <f t="shared" si="4"/>
        <v>702732.25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>
        <v>0</v>
      </c>
      <c r="E47" s="50">
        <v>702732.25</v>
      </c>
      <c r="F47" s="50">
        <v>0</v>
      </c>
      <c r="G47" s="50">
        <v>0</v>
      </c>
      <c r="H47" s="50">
        <v>702732.25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113606672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2641766.9</v>
      </c>
      <c r="I80" s="45">
        <f t="shared" si="8"/>
        <v>0</v>
      </c>
      <c r="J80" s="45">
        <f t="shared" si="8"/>
        <v>0</v>
      </c>
      <c r="K80" s="89">
        <f>D80+E80-H80</f>
        <v>110964905.09999999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>
        <v>113606672</v>
      </c>
      <c r="E81" s="50">
        <v>0</v>
      </c>
      <c r="F81" s="50">
        <v>0</v>
      </c>
      <c r="G81" s="50">
        <v>0</v>
      </c>
      <c r="H81" s="50">
        <v>2641766.9</v>
      </c>
      <c r="I81" s="50">
        <v>0</v>
      </c>
      <c r="J81" s="50">
        <v>0</v>
      </c>
      <c r="K81" s="51">
        <f>D81+E81-H81</f>
        <v>110964905.09999999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>
        <v>186254.35</v>
      </c>
      <c r="E91" s="109">
        <v>278255.90000000002</v>
      </c>
      <c r="F91" s="109">
        <v>181508.05</v>
      </c>
      <c r="G91" s="109">
        <v>0</v>
      </c>
      <c r="H91" s="109">
        <v>298799.96000000002</v>
      </c>
      <c r="I91" s="109">
        <v>0</v>
      </c>
      <c r="J91" s="109">
        <v>0</v>
      </c>
      <c r="K91" s="97">
        <f>D91+E91-H91</f>
        <v>165710.28999999998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1929.44</v>
      </c>
      <c r="F125" s="80">
        <f t="shared" si="11"/>
        <v>1929.44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1929.44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>
        <v>0</v>
      </c>
      <c r="E128" s="50">
        <v>1929.44</v>
      </c>
      <c r="F128" s="50">
        <v>1929.44</v>
      </c>
      <c r="G128" s="50">
        <v>0</v>
      </c>
      <c r="H128" s="50">
        <v>0</v>
      </c>
      <c r="I128" s="50">
        <v>0</v>
      </c>
      <c r="J128" s="50">
        <v>0</v>
      </c>
      <c r="K128" s="81">
        <f>D128+E128-H128</f>
        <v>1929.44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>
        <v>30142325.890000001</v>
      </c>
      <c r="E147" s="115">
        <v>3365136.09</v>
      </c>
      <c r="F147" s="115">
        <v>2662403.84</v>
      </c>
      <c r="G147" s="115">
        <v>0</v>
      </c>
      <c r="H147" s="115">
        <v>59464</v>
      </c>
      <c r="I147" s="115">
        <v>0</v>
      </c>
      <c r="J147" s="115">
        <v>0</v>
      </c>
      <c r="K147" s="116">
        <f>D147+E147-H147</f>
        <v>33447997.98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>
        <v>18415373.760000002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1">
        <f>D148+E148-H148</f>
        <v>18415373.760000002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>
        <v>1655000.07</v>
      </c>
      <c r="E149" s="50">
        <v>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1">
        <f>D149+E149-H149</f>
        <v>1655000.07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>
        <v>20532533.460000001</v>
      </c>
      <c r="E150" s="119" t="s">
        <v>359</v>
      </c>
      <c r="F150" s="119" t="s">
        <v>359</v>
      </c>
      <c r="G150" s="119" t="s">
        <v>359</v>
      </c>
      <c r="H150" s="118">
        <v>3701238.89</v>
      </c>
      <c r="I150" s="118">
        <v>2662403.84</v>
      </c>
      <c r="J150" s="118">
        <v>0</v>
      </c>
      <c r="K150" s="54">
        <f>D150+H150</f>
        <v>24233772.350000001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>
        <v>9817241.6199999992</v>
      </c>
      <c r="E151" s="119" t="s">
        <v>359</v>
      </c>
      <c r="F151" s="119" t="s">
        <v>359</v>
      </c>
      <c r="G151" s="119" t="s">
        <v>359</v>
      </c>
      <c r="H151" s="50">
        <v>189867.84</v>
      </c>
      <c r="I151" s="55">
        <v>0</v>
      </c>
      <c r="J151" s="55">
        <v>0</v>
      </c>
      <c r="K151" s="54">
        <f>D151+H151</f>
        <v>10007109.459999999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>
        <v>1184993.1599999999</v>
      </c>
      <c r="E152" s="119" t="s">
        <v>359</v>
      </c>
      <c r="F152" s="119" t="s">
        <v>359</v>
      </c>
      <c r="G152" s="119" t="s">
        <v>359</v>
      </c>
      <c r="H152" s="50">
        <v>98628.12</v>
      </c>
      <c r="I152" s="55">
        <v>0</v>
      </c>
      <c r="J152" s="55">
        <v>0</v>
      </c>
      <c r="K152" s="54">
        <f>D152+H152</f>
        <v>1283621.2799999998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>
        <v>0</v>
      </c>
      <c r="E156" s="118">
        <v>702732.25</v>
      </c>
      <c r="F156" s="118">
        <v>0</v>
      </c>
      <c r="G156" s="118">
        <v>0</v>
      </c>
      <c r="H156" s="118">
        <v>702732.25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>
        <v>113606672</v>
      </c>
      <c r="E175" s="118">
        <v>0</v>
      </c>
      <c r="F175" s="118">
        <v>0</v>
      </c>
      <c r="G175" s="118">
        <v>0</v>
      </c>
      <c r="H175" s="118">
        <v>2641766.9</v>
      </c>
      <c r="I175" s="118">
        <v>0</v>
      </c>
      <c r="J175" s="118">
        <v>0</v>
      </c>
      <c r="K175" s="51">
        <f>D175+E175-H175</f>
        <v>110964905.09999999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>
        <v>113606672</v>
      </c>
      <c r="E176" s="50">
        <v>0</v>
      </c>
      <c r="F176" s="50">
        <v>0</v>
      </c>
      <c r="G176" s="50">
        <v>0</v>
      </c>
      <c r="H176" s="50">
        <v>2641766.9</v>
      </c>
      <c r="I176" s="50">
        <v>0</v>
      </c>
      <c r="J176" s="50">
        <v>0</v>
      </c>
      <c r="K176" s="51">
        <f>D176+E176-H176</f>
        <v>110964905.09999999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>
        <v>186254.35</v>
      </c>
      <c r="E180" s="118">
        <v>278255.90000000002</v>
      </c>
      <c r="F180" s="118">
        <v>181508.05</v>
      </c>
      <c r="G180" s="118">
        <v>0</v>
      </c>
      <c r="H180" s="118">
        <v>298799.96000000002</v>
      </c>
      <c r="I180" s="118">
        <v>0</v>
      </c>
      <c r="J180" s="118">
        <v>0</v>
      </c>
      <c r="K180" s="81">
        <f t="shared" si="13"/>
        <v>165710.28999999998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>
        <v>576111.09</v>
      </c>
      <c r="E198" s="143"/>
      <c r="F198" s="156">
        <v>0</v>
      </c>
      <c r="G198" s="156"/>
      <c r="H198" s="143">
        <v>0</v>
      </c>
      <c r="I198" s="143"/>
      <c r="J198" s="140">
        <f>D198+F198-H198</f>
        <v>576111.09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>
        <v>1581819.53</v>
      </c>
      <c r="E220" s="175"/>
      <c r="F220" s="175">
        <v>73964.2</v>
      </c>
      <c r="G220" s="175"/>
      <c r="H220" s="175">
        <v>0</v>
      </c>
      <c r="I220" s="175"/>
      <c r="J220" s="136">
        <f>D220+F220-H220</f>
        <v>1655783.73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>
        <v>0</v>
      </c>
      <c r="E225" s="143"/>
      <c r="F225" s="143">
        <v>2074207.84</v>
      </c>
      <c r="G225" s="143"/>
      <c r="H225" s="143">
        <v>2074207.84</v>
      </c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2022-05-05T11:38:17Z</dcterms:created>
  <dcterms:modified xsi:type="dcterms:W3CDTF">2022-05-05T11:38:22Z</dcterms:modified>
</cp:coreProperties>
</file>