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(Печать)'!$Z$26</definedName>
    <definedName name="ID_1005530166" localSheetId="1">'0503769 (Печать)'!$AA$26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Недетализ'!$N$35</definedName>
    <definedName name="ID_2153041464" localSheetId="1">'0503769 (Печать)'!$M$26</definedName>
    <definedName name="ID_2153041465" localSheetId="0">'0503769 (Ввод данных. Недетализ'!$O$35</definedName>
    <definedName name="ID_2153041465" localSheetId="1">'0503769 (Печать)'!$N$26</definedName>
    <definedName name="ID_2153041466" localSheetId="0">'0503769 (Ввод данных. Недетализ'!$P$35</definedName>
    <definedName name="ID_2153041466" localSheetId="1">'0503769 (Печать)'!$O$26</definedName>
    <definedName name="ID_2153041467" localSheetId="0">'0503769 (Ввод данных. Недетализ'!$Q$35</definedName>
    <definedName name="ID_2153041467" localSheetId="1">'0503769 (Печать)'!$P$26</definedName>
    <definedName name="ID_2153041468" localSheetId="0">'0503769 (Ввод данных. Недетализ'!$U$35</definedName>
    <definedName name="ID_2153041468" localSheetId="1">'0503769 (Печать)'!$T$26</definedName>
    <definedName name="ID_2153041469" localSheetId="0">'0503769 (Ввод данных. Недетализ'!$V$35</definedName>
    <definedName name="ID_2153041469" localSheetId="1">'0503769 (Печать)'!$U$26</definedName>
    <definedName name="ID_2153041470" localSheetId="0">'0503769 (Ввод данных. Недетализ'!$W$35</definedName>
    <definedName name="ID_2153041470" localSheetId="1">'0503769 (Печать)'!$V$26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(Печать)'!$W$26</definedName>
    <definedName name="ID_542688002" localSheetId="1">'0503769 (Печать)'!$X$26</definedName>
    <definedName name="ID_542688003" localSheetId="1">'0503769 (Печать)'!$Y$26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Недетализ'!$H$35</definedName>
    <definedName name="ID_793695100" localSheetId="1">'0503769 (Печать)'!$G$26</definedName>
    <definedName name="ID_793695101" localSheetId="0">'0503769 (Ввод данных. Недетализ'!$K$35</definedName>
    <definedName name="ID_793695101" localSheetId="1">'0503769 (Печать)'!$J$26</definedName>
    <definedName name="ID_793695104" localSheetId="0">'0503769 (Ввод данных. Недетализ'!$S$35</definedName>
    <definedName name="ID_793695104" localSheetId="1">'0503769 (Печать)'!$R$26</definedName>
    <definedName name="ID_793695105" localSheetId="0">'0503769 (Ввод данных. Недетализ'!$T$35</definedName>
    <definedName name="ID_793695105" localSheetId="1">'0503769 (Печать)'!$S$26</definedName>
    <definedName name="ID_793695130" localSheetId="0">'0503769 (Ввод данных. Недетализ'!$G$35</definedName>
    <definedName name="ID_793695130" localSheetId="1">'0503769 (Печать)'!$F$26</definedName>
    <definedName name="ID_793695135" localSheetId="0">'0503769 (Ввод данных. Недетализ'!$R$35</definedName>
    <definedName name="ID_793695135" localSheetId="1">'0503769 (Печать)'!$Q$26</definedName>
    <definedName name="ID_9481271632" localSheetId="0">'0503769 (Ввод данных. Недетализ'!$G$40</definedName>
    <definedName name="ID_9481271632" localSheetId="1">'0503769 (Печать)'!$F$31</definedName>
    <definedName name="ID_9481271633" localSheetId="0">'0503769 (Ввод данных. Недетализ'!$U$43</definedName>
    <definedName name="ID_9481271633" localSheetId="1">'0503769 (Печать)'!$T$34</definedName>
    <definedName name="ID_9481271634" localSheetId="0">'0503769 (Ввод данных. Недетализ'!$G$43</definedName>
    <definedName name="ID_9481271634" localSheetId="1">'0503769 (Печать)'!$F$34</definedName>
    <definedName name="ID_9481271635" localSheetId="0">'0503769 (Ввод данных. Недетализ'!$N$43</definedName>
    <definedName name="ID_9481271635" localSheetId="1">'0503769 (Печать)'!$M$34</definedName>
    <definedName name="ID_9481271636" localSheetId="0">'0503769 (Ввод данных. Недетализ'!$P$40</definedName>
    <definedName name="ID_9481271636" localSheetId="1">'0503769 (Печать)'!$O$31</definedName>
    <definedName name="ID_9481271637" localSheetId="0">'0503769 (Ввод данных. Недетализ'!$R$43</definedName>
    <definedName name="ID_9481271637" localSheetId="1">'0503769 (Печать)'!$Q$34</definedName>
    <definedName name="ID_9481271638" localSheetId="0">'0503769 (Ввод данных. Недетализ'!$R$40</definedName>
    <definedName name="ID_9481271638" localSheetId="1">'0503769 (Печать)'!$Q$31</definedName>
    <definedName name="ID_9481271639" localSheetId="0">'0503769 (Ввод данных. Недетализ'!$N$40</definedName>
    <definedName name="ID_9481271639" localSheetId="1">'0503769 (Печать)'!$M$31</definedName>
    <definedName name="ID_9481271640" localSheetId="0">'0503769 (Ввод данных. Недетализ'!$E$40</definedName>
    <definedName name="ID_9481271640" localSheetId="1">'0503769 (Печать)'!$E$31</definedName>
    <definedName name="ID_9481271641" localSheetId="0">'0503769 (Ввод данных. Недетализ'!$P$43</definedName>
    <definedName name="ID_9481271641" localSheetId="1">'0503769 (Печать)'!$O$34</definedName>
    <definedName name="ID_9481271642" localSheetId="1">'0503769 (Печать)'!$W$36</definedName>
    <definedName name="ID_9481271643" localSheetId="0">'0503769 (Ввод данных. Недетализ'!$U$40</definedName>
    <definedName name="ID_9481271643" localSheetId="1">'0503769 (Печать)'!$T$31</definedName>
    <definedName name="ID_9481271644" localSheetId="0">'0503769 (Ввод данных. Недетализ'!$E$43</definedName>
    <definedName name="ID_9481271644" localSheetId="1">'0503769 (Печать)'!$E$34</definedName>
    <definedName name="T_22018022163" localSheetId="1">'0503769 (Печать)'!$A$17:$AA$24</definedName>
    <definedName name="T_22018022185" localSheetId="0">'0503769 (Ввод данных. Недетализ'!$A$36:$AB$38</definedName>
    <definedName name="T_22018022185" localSheetId="1">'0503769 (Печать)'!$A$27:$AA$29</definedName>
    <definedName name="T_22018022210" localSheetId="0">'0503769 (Ввод данных. Недетализ'!$A$21:$AB$27</definedName>
    <definedName name="T_22018022238" localSheetId="0">'0503769 (Ввод данных. Недетализ'!$A$33:$AB$33</definedName>
    <definedName name="T_22018022245" localSheetId="0">'0503769 (Ввод данных. Недетализ'!$A$51:$AA$51</definedName>
    <definedName name="T_22018022269" localSheetId="0">'0503769 (Ввод данных. Недетализ'!$A$54:$AA$54</definedName>
    <definedName name="T_22018022291" localSheetId="1">'0503769 (Печать)'!$F$47:$Q$56</definedName>
    <definedName name="T_22018022317" localSheetId="0">'0503769 (Ввод данных. Недетализ'!$A$30:$AB$30</definedName>
    <definedName name="T_22018022346" localSheetId="0">'0503769 (Ввод данных. Недетализ'!$A$57:$AA$57</definedName>
    <definedName name="T_22018022369" localSheetId="0">'0503769 (Ввод данных. Недетализ'!$A$18:$AB$18</definedName>
    <definedName name="T_22018022398" localSheetId="1">'0503769 (Печать)'!$A$41:$Z$41</definedName>
    <definedName name="T_22018022414" localSheetId="0">'0503769 (Ввод данных. Недетализ'!$A$41:$AB$41</definedName>
    <definedName name="T_22018022414" localSheetId="1">'0503769 (Печать)'!$A$32:$AA$32</definedName>
    <definedName name="TR_22018022163_1845144119" localSheetId="1">'0503769 (Печать)'!$A$17:$AA$17</definedName>
    <definedName name="TR_22018022163_1845144128" localSheetId="1">'0503769 (Печать)'!$A$19:$AA$19</definedName>
    <definedName name="TR_22018022163_1845144131" localSheetId="1">'0503769 (Печать)'!$A$20:$AA$20</definedName>
    <definedName name="TR_22018022163_1845144135" localSheetId="1">'0503769 (Печать)'!$A$22:$AA$22</definedName>
    <definedName name="TR_22018022185_1845144155" localSheetId="0">'0503769 (Ввод данных. Недетализ'!$A$36:$AB$36</definedName>
    <definedName name="TR_22018022185_1845144155" localSheetId="1">'0503769 (Печать)'!$A$27:$AA$27</definedName>
    <definedName name="TR_22018022185_1845144157" localSheetId="0">'0503769 (Ввод данных. Недетализ'!$A$37:$AB$37</definedName>
    <definedName name="TR_22018022185_1845144157" localSheetId="1">'0503769 (Печать)'!$A$28:$AA$28</definedName>
    <definedName name="TR_22018022185_1845144159" localSheetId="0">'0503769 (Ввод данных. Недетализ'!$A$38:$AB$38</definedName>
    <definedName name="TR_22018022185_1845144159" localSheetId="1">'0503769 (Печать)'!$A$29:$AA$29</definedName>
    <definedName name="TR_22018022210_1845144170" localSheetId="0">'0503769 (Ввод данных. Недетализ'!$A$21:$AB$21</definedName>
    <definedName name="TR_22018022210_1845144172" localSheetId="0">'0503769 (Ввод данных. Недетализ'!$A$23:$AB$23</definedName>
    <definedName name="TR_22018022210_1845144173" localSheetId="0">'0503769 (Ввод данных. Недетализ'!$A$24:$AB$24</definedName>
    <definedName name="TR_22018022210_1845144175" localSheetId="0">'0503769 (Ввод данных. Недетализ'!$A$26:$AB$26</definedName>
    <definedName name="TR_22018022238" localSheetId="0">'0503769 (Ввод данных. Недетализ'!$A$33:$AB$33</definedName>
    <definedName name="TR_22018022245" localSheetId="0">'0503769 (Ввод данных. Недетализ'!$A$51:$AA$51</definedName>
    <definedName name="TR_22018022269" localSheetId="0">'0503769 (Ввод данных. Недетализ'!$A$54:$AA$54</definedName>
    <definedName name="TR_22018022291" localSheetId="1">'0503769 (Печать)'!$F$47:$Q$56</definedName>
    <definedName name="TR_22018022317" localSheetId="0">'0503769 (Ввод данных. Недетализ'!$A$30:$AB$30</definedName>
    <definedName name="TR_22018022346" localSheetId="0">'0503769 (Ввод данных. Недетализ'!$A$57:$AA$57</definedName>
    <definedName name="TR_22018022369" localSheetId="0">'0503769 (Ввод данных. Недетализ'!$A$18:$AB$18</definedName>
    <definedName name="TR_22018022398" localSheetId="1">'0503769 (Печать)'!$A$41:$Z$41</definedName>
    <definedName name="TR_22018022414" localSheetId="0">'0503769 (Ввод данных. Недетализ'!$A$41:$AB$41</definedName>
    <definedName name="TR_22018022414" localSheetId="1">'0503769 (Печать)'!$A$32:$AA$32</definedName>
    <definedName name="TT_22018022163_1845144122_22018022555" localSheetId="1">'0503769 (Печать)'!$A$18:$AA$18</definedName>
    <definedName name="TT_22018022163_1845144132_22018022555" localSheetId="1">'0503769 (Печать)'!$A$21:$AA$21</definedName>
    <definedName name="TT_22018022163_1845144139_22018022555" localSheetId="1">'0503769 (Печать)'!$A$23:$AA$23</definedName>
    <definedName name="TT_22018022163_1845144145_22018022556" localSheetId="1">'0503769 (Печать)'!$A$24:$AA$24</definedName>
    <definedName name="TT_22018022210_1845144171_22018022520" localSheetId="0">'0503769 (Ввод данных. Недетализ'!$A$22:$AB$22</definedName>
    <definedName name="TT_22018022210_1845144174_22018022520" localSheetId="0">'0503769 (Ввод данных. Недетализ'!$A$25:$AB$25</definedName>
    <definedName name="TT_22018022210_1845144177_22018022520" localSheetId="0">'0503769 (Ввод данных. Недетализ'!$A$27:$AB$27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7" i="2" l="1"/>
  <c r="X54" i="2"/>
  <c r="X51" i="2"/>
  <c r="X41" i="2"/>
  <c r="R41" i="2"/>
  <c r="X38" i="2"/>
  <c r="R38" i="2"/>
  <c r="X37" i="2"/>
  <c r="R37" i="2"/>
  <c r="X36" i="2"/>
  <c r="R36" i="2"/>
  <c r="X33" i="2"/>
  <c r="X30" i="2"/>
  <c r="R30" i="2"/>
  <c r="X26" i="2"/>
  <c r="R26" i="2"/>
  <c r="X24" i="2"/>
  <c r="R24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<sst xmlns="http://schemas.openxmlformats.org/spreadsheetml/2006/main" count="348" uniqueCount="120">
  <si>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</si>
  <si>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</si>
  <si>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</si>
  <si>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</si>
  <si>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</si>
  <si>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</si>
  <si>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</si>
  <si>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</si>
  <si>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</si>
  <si>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</si>
  <si>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</si>
  <si>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</si>
  <si>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</si>
  <si>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</si>
  <si>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</si>
  <si>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</si>
  <si>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</si>
  <si>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</si>
  <si>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</si>
  <si>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</si>
  <si>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</si>
  <si>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</si>
  <si>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</si>
  <si>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</si>
  <si>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</si>
  <si>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</si>
  <si>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</si>
  <si>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</si>
  <si>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</si>
  <si>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</si>
  <si>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</si>
  <si>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</si>
  <si>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</si>
  <si>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</si>
  <si>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</si>
  <si>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</si>
  <si>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</si>
  <si>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</si>
  <si>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</si>
  <si>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</si>
  <si>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</si>
  <si>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</si>
  <si>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</si>
  <si>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</si>
  <si>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</si>
  <si>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</si>
  <si>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</si>
  <si>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</si>
  <si>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</si>
  <si>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</si>
  <si>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</si>
  <si>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</si>
  <si>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</si>
  <si>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</si>
  <si>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</si>
  <si>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</si>
  <si>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</si>
  <si>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</si>
  <si>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530225</t>
  </si>
  <si>
    <t>004</t>
  </si>
  <si>
    <t>Итого по коду счета</t>
  </si>
  <si>
    <t>530225000</t>
  </si>
  <si>
    <t>530226</t>
  </si>
  <si>
    <t>10030000000000244</t>
  </si>
  <si>
    <t>530226000</t>
  </si>
  <si>
    <t>530231</t>
  </si>
  <si>
    <t>006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</si>
  <si>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</si>
  <si>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</si>
  <si>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</si>
  <si>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</si>
  <si>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</si>
  <si>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07020000000000150</t>
  </si>
  <si>
    <t>540140152</t>
  </si>
  <si>
    <t>х</t>
  </si>
  <si>
    <t>540140162</t>
  </si>
  <si>
    <t>10030000000000150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</si>
  <si>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</si>
  <si>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</si>
  <si>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</si>
  <si>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</si>
  <si>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</si>
  <si>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</si>
  <si>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</si>
  <si>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</si>
  <si>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</si>
  <si>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</si>
  <si>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</si>
  <si>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</si>
  <si>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</si>
  <si>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</si>
  <si>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</si>
  <si>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</si>
  <si>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</si>
  <si>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</si>
  <si>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530225004</t>
  </si>
  <si>
    <t>07020000000000244530225004</t>
  </si>
  <si>
    <t>530226004</t>
  </si>
  <si>
    <t>07020000000000244530226004</t>
  </si>
  <si>
    <t>10030000000000244530226004</t>
  </si>
  <si>
    <t>530231006</t>
  </si>
  <si>
    <t>07020000000000244530231006</t>
  </si>
  <si>
    <t>Итого по коду
синтетического счета</t>
  </si>
  <si>
    <t>530200000</t>
  </si>
  <si>
    <t>07020000000000150540140152</t>
  </si>
  <si>
    <t>07020000000000150540140162</t>
  </si>
  <si>
    <t>10030000000000150540140152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</si>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</sst>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93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44</xdr:row>
      <xdr:rowOff>28575</xdr:rowOff>
    </xdr:from>
    <xdr:to>
      <xdr:col>11</xdr:col>
      <xdr:colOff>123825</xdr:colOff>
      <xdr:row>44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9914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9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210612</v>
      </c>
      <c r="O21" s="94">
        <v>210612</v>
      </c>
      <c r="P21" s="94">
        <v>210612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07020000000000244530225004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103" t="s">
        <v>61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210612</v>
      </c>
      <c r="O22" s="105">
        <v>210612</v>
      </c>
      <c r="P22" s="105">
        <v>210612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57</v>
      </c>
      <c r="B23" s="110"/>
      <c r="C23" s="110"/>
      <c r="D23" s="111"/>
      <c r="E23" s="92" t="s">
        <v>62</v>
      </c>
      <c r="F23" s="93" t="s">
        <v>59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73930</v>
      </c>
      <c r="O23" s="94">
        <v>73930</v>
      </c>
      <c r="P23" s="94">
        <v>73930</v>
      </c>
      <c r="Q23" s="94">
        <v>0</v>
      </c>
      <c r="R23" s="96">
        <f t="shared" ref="R23:R28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28" si="1">IF(A23="","00000000000000000",A23)&amp;IF(E23="","000000",E23)&amp;IF(F23="","000",F23)</f>
        <v>07020000000000244530226004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9" t="s">
        <v>63</v>
      </c>
      <c r="B24" s="110"/>
      <c r="C24" s="110"/>
      <c r="D24" s="111"/>
      <c r="E24" s="92" t="s">
        <v>62</v>
      </c>
      <c r="F24" s="93" t="s">
        <v>59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761199</v>
      </c>
      <c r="O24" s="94">
        <v>761199</v>
      </c>
      <c r="P24" s="94">
        <v>761199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10030000000000244530226004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0" t="s">
        <v>60</v>
      </c>
      <c r="B25" s="101"/>
      <c r="C25" s="101"/>
      <c r="D25" s="102"/>
      <c r="E25" s="103" t="s">
        <v>64</v>
      </c>
      <c r="F25" s="104"/>
      <c r="G25" s="105">
        <v>0</v>
      </c>
      <c r="H25" s="106">
        <v>0</v>
      </c>
      <c r="I25" s="106"/>
      <c r="J25" s="106"/>
      <c r="K25" s="106">
        <v>0</v>
      </c>
      <c r="L25" s="106"/>
      <c r="M25" s="106"/>
      <c r="N25" s="105">
        <v>835129</v>
      </c>
      <c r="O25" s="105">
        <v>835129</v>
      </c>
      <c r="P25" s="105">
        <v>835129</v>
      </c>
      <c r="Q25" s="105">
        <v>0</v>
      </c>
      <c r="R25" s="105">
        <v>0</v>
      </c>
      <c r="S25" s="105">
        <v>0</v>
      </c>
      <c r="T25" s="105">
        <v>0</v>
      </c>
      <c r="U25" s="105">
        <v>0</v>
      </c>
      <c r="V25" s="105">
        <v>0</v>
      </c>
      <c r="W25" s="107">
        <v>0</v>
      </c>
      <c r="X25" s="108"/>
      <c r="Y25" s="108"/>
      <c r="Z25" s="108"/>
      <c r="AA25" s="108"/>
      <c r="AB25" s="108"/>
      <c r="AC25" s="73"/>
      <c r="AD25" s="74"/>
      <c r="AE25" s="75"/>
      <c r="AF25" s="76"/>
    </row>
    <row r="26" spans="1:32" ht="12.75" customHeight="1" x14ac:dyDescent="0.2">
      <c r="A26" s="109" t="s">
        <v>57</v>
      </c>
      <c r="B26" s="110"/>
      <c r="C26" s="110"/>
      <c r="D26" s="111"/>
      <c r="E26" s="92" t="s">
        <v>65</v>
      </c>
      <c r="F26" s="93" t="s">
        <v>66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33607</v>
      </c>
      <c r="O26" s="94">
        <v>33607</v>
      </c>
      <c r="P26" s="94">
        <v>33607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07020000000000244530231006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0" t="s">
        <v>60</v>
      </c>
      <c r="B27" s="101"/>
      <c r="C27" s="101"/>
      <c r="D27" s="102"/>
      <c r="E27" s="103" t="s">
        <v>67</v>
      </c>
      <c r="F27" s="104"/>
      <c r="G27" s="105">
        <v>0</v>
      </c>
      <c r="H27" s="106">
        <v>0</v>
      </c>
      <c r="I27" s="106"/>
      <c r="J27" s="106"/>
      <c r="K27" s="106">
        <v>0</v>
      </c>
      <c r="L27" s="106"/>
      <c r="M27" s="106"/>
      <c r="N27" s="105">
        <v>33607</v>
      </c>
      <c r="O27" s="105">
        <v>33607</v>
      </c>
      <c r="P27" s="105">
        <v>33607</v>
      </c>
      <c r="Q27" s="105">
        <v>0</v>
      </c>
      <c r="R27" s="105">
        <v>0</v>
      </c>
      <c r="S27" s="105">
        <v>0</v>
      </c>
      <c r="T27" s="105">
        <v>0</v>
      </c>
      <c r="U27" s="105">
        <v>0</v>
      </c>
      <c r="V27" s="105">
        <v>0</v>
      </c>
      <c r="W27" s="107">
        <v>0</v>
      </c>
      <c r="X27" s="108"/>
      <c r="Y27" s="108"/>
      <c r="Z27" s="108"/>
      <c r="AA27" s="108"/>
      <c r="AB27" s="108"/>
      <c r="AC27" s="73"/>
      <c r="AD27" s="74"/>
      <c r="AE27" s="75"/>
      <c r="AF27" s="76"/>
    </row>
    <row r="28" spans="1:32" ht="0.75" hidden="1" customHeight="1" x14ac:dyDescent="0.2">
      <c r="A28" s="77"/>
      <c r="B28" s="78"/>
      <c r="C28" s="78"/>
      <c r="D28" s="79"/>
      <c r="E28" s="80"/>
      <c r="F28" s="80"/>
      <c r="G28" s="81"/>
      <c r="H28" s="82"/>
      <c r="I28" s="82"/>
      <c r="J28" s="82"/>
      <c r="K28" s="82"/>
      <c r="L28" s="82"/>
      <c r="M28" s="82"/>
      <c r="N28" s="81"/>
      <c r="O28" s="81"/>
      <c r="P28" s="81"/>
      <c r="Q28" s="81"/>
      <c r="R28" s="83"/>
      <c r="S28" s="81"/>
      <c r="T28" s="81"/>
      <c r="U28" s="81"/>
      <c r="V28" s="81"/>
      <c r="W28" s="84"/>
      <c r="X28" s="22"/>
      <c r="Y28" s="22"/>
      <c r="Z28" s="22"/>
      <c r="AA28" s="22"/>
      <c r="AB28" s="22"/>
      <c r="AC28" s="73"/>
      <c r="AD28" s="74"/>
      <c r="AE28" s="75"/>
      <c r="AF28" s="76"/>
    </row>
    <row r="29" spans="1:32" x14ac:dyDescent="0.2">
      <c r="A29" s="85" t="s">
        <v>68</v>
      </c>
      <c r="B29" s="86"/>
      <c r="C29" s="86"/>
      <c r="D29" s="86"/>
      <c r="E29" s="86"/>
      <c r="F29" s="86"/>
      <c r="G29" s="87"/>
      <c r="H29" s="88"/>
      <c r="I29" s="88"/>
      <c r="J29" s="88"/>
      <c r="K29" s="88"/>
      <c r="L29" s="88"/>
      <c r="M29" s="88"/>
      <c r="N29" s="87"/>
      <c r="O29" s="87"/>
      <c r="P29" s="87"/>
      <c r="Q29" s="87"/>
      <c r="R29" s="87"/>
      <c r="S29" s="87"/>
      <c r="T29" s="87"/>
      <c r="U29" s="87"/>
      <c r="V29" s="87"/>
      <c r="W29" s="89"/>
      <c r="X29" s="20"/>
      <c r="Y29" s="20"/>
      <c r="Z29" s="20"/>
      <c r="AA29" s="20"/>
      <c r="AB29" s="20"/>
      <c r="AC29" s="55"/>
    </row>
    <row r="30" spans="1:32" x14ac:dyDescent="0.2">
      <c r="A30" s="112"/>
      <c r="B30" s="113"/>
      <c r="C30" s="113"/>
      <c r="D30" s="114"/>
      <c r="E30" s="64"/>
      <c r="F30" s="65"/>
      <c r="G30" s="66"/>
      <c r="H30" s="67"/>
      <c r="I30" s="67"/>
      <c r="J30" s="67"/>
      <c r="K30" s="67"/>
      <c r="L30" s="67"/>
      <c r="M30" s="67"/>
      <c r="N30" s="66"/>
      <c r="O30" s="66"/>
      <c r="P30" s="66"/>
      <c r="Q30" s="66"/>
      <c r="R30" s="68">
        <f>G30+N30-P30</f>
        <v>0</v>
      </c>
      <c r="S30" s="66"/>
      <c r="T30" s="66"/>
      <c r="U30" s="69"/>
      <c r="V30" s="69"/>
      <c r="W30" s="70"/>
      <c r="X30" s="71" t="str">
        <f>IF(A30="","00000000000000000",A30)&amp;IF(E30="","000000",E30)&amp;IF(F30="","000",F30)</f>
        <v>00000000000000000000000000</v>
      </c>
      <c r="Y30" s="72"/>
      <c r="Z30" s="72"/>
      <c r="AA30" s="72"/>
      <c r="AB30" s="72"/>
      <c r="AC30" s="73"/>
      <c r="AD30" s="74"/>
      <c r="AE30" s="75"/>
      <c r="AF30" s="76"/>
    </row>
    <row r="31" spans="1:32" hidden="1" x14ac:dyDescent="0.2">
      <c r="A31" s="115"/>
      <c r="B31" s="116"/>
      <c r="C31" s="116"/>
      <c r="D31" s="117"/>
      <c r="E31" s="118"/>
      <c r="F31" s="119"/>
      <c r="G31" s="120"/>
      <c r="H31" s="121"/>
      <c r="I31" s="122"/>
      <c r="J31" s="123"/>
      <c r="K31" s="121"/>
      <c r="L31" s="122"/>
      <c r="M31" s="123"/>
      <c r="N31" s="120"/>
      <c r="O31" s="120"/>
      <c r="P31" s="120"/>
      <c r="Q31" s="120"/>
      <c r="R31" s="120"/>
      <c r="S31" s="120"/>
      <c r="T31" s="120"/>
      <c r="U31" s="120"/>
      <c r="V31" s="120"/>
      <c r="W31" s="124"/>
      <c r="X31" s="108"/>
      <c r="Y31" s="108"/>
      <c r="Z31" s="108"/>
      <c r="AA31" s="108"/>
      <c r="AB31" s="108"/>
      <c r="AC31" s="73"/>
      <c r="AD31" s="74"/>
      <c r="AE31" s="75"/>
      <c r="AF31" s="76"/>
    </row>
    <row r="32" spans="1:32" ht="22.5" customHeight="1" x14ac:dyDescent="0.2">
      <c r="A32" s="125" t="s">
        <v>69</v>
      </c>
      <c r="B32" s="126"/>
      <c r="C32" s="126"/>
      <c r="D32" s="126"/>
      <c r="E32" s="126"/>
      <c r="F32" s="126"/>
      <c r="G32" s="87"/>
      <c r="H32" s="88"/>
      <c r="I32" s="88"/>
      <c r="J32" s="88"/>
      <c r="K32" s="88"/>
      <c r="L32" s="88"/>
      <c r="M32" s="88"/>
      <c r="N32" s="87"/>
      <c r="O32" s="87"/>
      <c r="P32" s="87"/>
      <c r="Q32" s="87"/>
      <c r="R32" s="87"/>
      <c r="S32" s="87"/>
      <c r="T32" s="87"/>
      <c r="U32" s="87"/>
      <c r="V32" s="87"/>
      <c r="W32" s="89"/>
      <c r="X32" s="20"/>
      <c r="Y32" s="20"/>
      <c r="Z32" s="20"/>
      <c r="AA32" s="20"/>
      <c r="AB32" s="20"/>
      <c r="AC32" s="55"/>
    </row>
    <row r="33" spans="1:32" x14ac:dyDescent="0.2">
      <c r="A33" s="127" t="s">
        <v>70</v>
      </c>
      <c r="B33" s="128"/>
      <c r="C33" s="128"/>
      <c r="D33" s="128"/>
      <c r="E33" s="129"/>
      <c r="F33" s="130"/>
      <c r="G33" s="69"/>
      <c r="H33" s="131"/>
      <c r="I33" s="132"/>
      <c r="J33" s="133"/>
      <c r="K33" s="131"/>
      <c r="L33" s="132"/>
      <c r="M33" s="133"/>
      <c r="N33" s="69"/>
      <c r="O33" s="69"/>
      <c r="P33" s="69"/>
      <c r="Q33" s="69"/>
      <c r="R33" s="69"/>
      <c r="S33" s="69"/>
      <c r="T33" s="69"/>
      <c r="U33" s="66"/>
      <c r="V33" s="66"/>
      <c r="W33" s="134"/>
      <c r="X33" s="71" t="str">
        <f>IF(A33="","00000000000000000",A33)&amp;IF(E33="","000000000",E33)</f>
        <v>00000000000000000000000000</v>
      </c>
      <c r="Y33" s="72"/>
      <c r="Z33" s="72"/>
      <c r="AA33" s="72"/>
      <c r="AB33" s="72"/>
      <c r="AC33" s="73"/>
      <c r="AD33" s="74"/>
      <c r="AE33" s="75"/>
      <c r="AF33" s="76"/>
    </row>
    <row r="34" spans="1:32" ht="6" hidden="1" customHeight="1" thickBot="1" x14ac:dyDescent="0.25">
      <c r="A34" s="135"/>
      <c r="B34" s="136"/>
      <c r="C34" s="136"/>
      <c r="D34" s="137"/>
      <c r="E34" s="22"/>
      <c r="F34" s="138"/>
      <c r="G34" s="139"/>
      <c r="H34" s="140"/>
      <c r="I34" s="140"/>
      <c r="J34" s="140"/>
      <c r="K34" s="140"/>
      <c r="L34" s="140"/>
      <c r="M34" s="140"/>
      <c r="N34" s="139"/>
      <c r="O34" s="139"/>
      <c r="P34" s="139"/>
      <c r="Q34" s="139"/>
      <c r="R34" s="139"/>
      <c r="S34" s="139"/>
      <c r="T34" s="139"/>
      <c r="U34" s="139"/>
      <c r="V34" s="139"/>
      <c r="W34" s="141"/>
      <c r="X34" s="142"/>
      <c r="Y34" s="142"/>
      <c r="Z34" s="142"/>
      <c r="AA34" s="142"/>
      <c r="AB34" s="142"/>
      <c r="AC34" s="142"/>
      <c r="AD34" s="143"/>
      <c r="AE34" s="76"/>
      <c r="AF34" s="76"/>
    </row>
    <row r="35" spans="1:32" ht="26.25" customHeight="1" x14ac:dyDescent="0.2">
      <c r="A35" s="144" t="s">
        <v>71</v>
      </c>
      <c r="B35" s="144"/>
      <c r="C35" s="144"/>
      <c r="D35" s="144"/>
      <c r="E35" s="144"/>
      <c r="F35" s="144"/>
      <c r="G35" s="145">
        <v>0</v>
      </c>
      <c r="H35" s="146">
        <v>0</v>
      </c>
      <c r="I35" s="146"/>
      <c r="J35" s="146"/>
      <c r="K35" s="146">
        <v>0</v>
      </c>
      <c r="L35" s="146"/>
      <c r="M35" s="146"/>
      <c r="N35" s="145">
        <v>1079348</v>
      </c>
      <c r="O35" s="145">
        <v>1079348</v>
      </c>
      <c r="P35" s="145">
        <v>1079348</v>
      </c>
      <c r="Q35" s="145">
        <v>0</v>
      </c>
      <c r="R35" s="145">
        <v>0</v>
      </c>
      <c r="S35" s="145">
        <v>0</v>
      </c>
      <c r="T35" s="145">
        <v>0</v>
      </c>
      <c r="U35" s="145">
        <v>0</v>
      </c>
      <c r="V35" s="145">
        <v>0</v>
      </c>
      <c r="W35" s="147">
        <v>0</v>
      </c>
      <c r="X35" s="148"/>
      <c r="Y35" s="148"/>
      <c r="Z35" s="148"/>
      <c r="AA35" s="148"/>
      <c r="AB35" s="148"/>
      <c r="AC35" s="142"/>
      <c r="AD35" s="76"/>
      <c r="AE35" s="76"/>
      <c r="AF35" s="76"/>
    </row>
    <row r="36" spans="1:32" ht="12.75" customHeight="1" x14ac:dyDescent="0.2">
      <c r="A36" s="149" t="s">
        <v>72</v>
      </c>
      <c r="B36" s="150"/>
      <c r="C36" s="150"/>
      <c r="D36" s="151"/>
      <c r="E36" s="152" t="s">
        <v>73</v>
      </c>
      <c r="F36" s="153"/>
      <c r="G36" s="154">
        <v>1504315.38</v>
      </c>
      <c r="H36" s="155" t="s">
        <v>74</v>
      </c>
      <c r="I36" s="155"/>
      <c r="J36" s="155"/>
      <c r="K36" s="155" t="s">
        <v>74</v>
      </c>
      <c r="L36" s="155"/>
      <c r="M36" s="155"/>
      <c r="N36" s="154">
        <v>514214.62</v>
      </c>
      <c r="O36" s="156" t="s">
        <v>74</v>
      </c>
      <c r="P36" s="154">
        <v>284542</v>
      </c>
      <c r="Q36" s="156" t="s">
        <v>74</v>
      </c>
      <c r="R36" s="157">
        <f>G36+N36-P36</f>
        <v>1733988</v>
      </c>
      <c r="S36" s="156" t="s">
        <v>74</v>
      </c>
      <c r="T36" s="156" t="s">
        <v>74</v>
      </c>
      <c r="U36" s="158">
        <v>0</v>
      </c>
      <c r="V36" s="156" t="s">
        <v>74</v>
      </c>
      <c r="W36" s="159" t="s">
        <v>74</v>
      </c>
      <c r="X36" s="99" t="str">
        <f>IF(A36="","00000000000000000",A36)&amp;IF(E36="","000000000",E36)</f>
        <v>07020000000000150540140152</v>
      </c>
      <c r="Y36" s="22"/>
      <c r="Z36" s="22"/>
      <c r="AA36" s="22"/>
      <c r="AB36" s="22"/>
      <c r="AC36" s="160"/>
      <c r="AD36" s="76"/>
      <c r="AE36" s="76"/>
      <c r="AF36" s="76"/>
    </row>
    <row r="37" spans="1:32" ht="12.75" customHeight="1" x14ac:dyDescent="0.2">
      <c r="A37" s="149" t="s">
        <v>72</v>
      </c>
      <c r="B37" s="150"/>
      <c r="C37" s="150"/>
      <c r="D37" s="151"/>
      <c r="E37" s="152" t="s">
        <v>75</v>
      </c>
      <c r="F37" s="153"/>
      <c r="G37" s="154">
        <v>52000</v>
      </c>
      <c r="H37" s="155" t="s">
        <v>74</v>
      </c>
      <c r="I37" s="155"/>
      <c r="J37" s="155"/>
      <c r="K37" s="155" t="s">
        <v>74</v>
      </c>
      <c r="L37" s="155"/>
      <c r="M37" s="155"/>
      <c r="N37" s="154">
        <v>33607</v>
      </c>
      <c r="O37" s="156" t="s">
        <v>74</v>
      </c>
      <c r="P37" s="154">
        <v>33607</v>
      </c>
      <c r="Q37" s="156" t="s">
        <v>74</v>
      </c>
      <c r="R37" s="157">
        <f t="shared" ref="R37:R38" si="2">G37+N37-P37</f>
        <v>52000</v>
      </c>
      <c r="S37" s="156" t="s">
        <v>74</v>
      </c>
      <c r="T37" s="156" t="s">
        <v>74</v>
      </c>
      <c r="U37" s="158">
        <v>0</v>
      </c>
      <c r="V37" s="156" t="s">
        <v>74</v>
      </c>
      <c r="W37" s="159" t="s">
        <v>74</v>
      </c>
      <c r="X37" s="99" t="str">
        <f t="shared" ref="X37:X38" si="3">IF(A37="","00000000000000000",A37)&amp;IF(E37="","000000000",E37)</f>
        <v>07020000000000150540140162</v>
      </c>
      <c r="Y37" s="22"/>
      <c r="Z37" s="22"/>
      <c r="AA37" s="22"/>
      <c r="AB37" s="22"/>
      <c r="AC37" s="160"/>
      <c r="AD37" s="76"/>
      <c r="AE37" s="76"/>
      <c r="AF37" s="76"/>
    </row>
    <row r="38" spans="1:32" ht="12.75" customHeight="1" x14ac:dyDescent="0.2">
      <c r="A38" s="149" t="s">
        <v>76</v>
      </c>
      <c r="B38" s="150"/>
      <c r="C38" s="150"/>
      <c r="D38" s="151"/>
      <c r="E38" s="152" t="s">
        <v>73</v>
      </c>
      <c r="F38" s="153"/>
      <c r="G38" s="154">
        <v>74088</v>
      </c>
      <c r="H38" s="155" t="s">
        <v>74</v>
      </c>
      <c r="I38" s="155"/>
      <c r="J38" s="155"/>
      <c r="K38" s="155" t="s">
        <v>74</v>
      </c>
      <c r="L38" s="155"/>
      <c r="M38" s="155"/>
      <c r="N38" s="154">
        <v>756912</v>
      </c>
      <c r="O38" s="156" t="s">
        <v>74</v>
      </c>
      <c r="P38" s="154">
        <v>761199</v>
      </c>
      <c r="Q38" s="156" t="s">
        <v>74</v>
      </c>
      <c r="R38" s="157">
        <f t="shared" si="2"/>
        <v>69801</v>
      </c>
      <c r="S38" s="156" t="s">
        <v>74</v>
      </c>
      <c r="T38" s="156" t="s">
        <v>74</v>
      </c>
      <c r="U38" s="158">
        <v>0</v>
      </c>
      <c r="V38" s="156" t="s">
        <v>74</v>
      </c>
      <c r="W38" s="159" t="s">
        <v>74</v>
      </c>
      <c r="X38" s="99" t="str">
        <f t="shared" si="3"/>
        <v>10030000000000150540140152</v>
      </c>
      <c r="Y38" s="22"/>
      <c r="Z38" s="22"/>
      <c r="AA38" s="22"/>
      <c r="AB38" s="22"/>
      <c r="AC38" s="160"/>
      <c r="AD38" s="76"/>
      <c r="AE38" s="76"/>
      <c r="AF38" s="76"/>
    </row>
    <row r="39" spans="1:32" hidden="1" x14ac:dyDescent="0.2">
      <c r="A39" s="161"/>
      <c r="B39" s="162"/>
      <c r="C39" s="162"/>
      <c r="D39" s="162"/>
      <c r="E39" s="163"/>
      <c r="F39" s="164"/>
      <c r="G39" s="165"/>
      <c r="H39" s="166"/>
      <c r="I39" s="167"/>
      <c r="J39" s="168"/>
      <c r="K39" s="166"/>
      <c r="L39" s="167"/>
      <c r="M39" s="168"/>
      <c r="N39" s="165"/>
      <c r="O39" s="169"/>
      <c r="P39" s="165"/>
      <c r="Q39" s="169"/>
      <c r="R39" s="170"/>
      <c r="S39" s="169"/>
      <c r="T39" s="169"/>
      <c r="U39" s="171"/>
      <c r="V39" s="169"/>
      <c r="W39" s="172"/>
      <c r="X39" s="99"/>
      <c r="Y39" s="22"/>
      <c r="Z39" s="22"/>
      <c r="AA39" s="22"/>
      <c r="AB39" s="22"/>
      <c r="AC39" s="160"/>
      <c r="AD39" s="76"/>
      <c r="AE39" s="76"/>
      <c r="AF39" s="76"/>
    </row>
    <row r="40" spans="1:32" ht="24" customHeight="1" x14ac:dyDescent="0.2">
      <c r="A40" s="173" t="s">
        <v>77</v>
      </c>
      <c r="B40" s="174"/>
      <c r="C40" s="174"/>
      <c r="D40" s="175"/>
      <c r="E40" s="176">
        <v>540140000</v>
      </c>
      <c r="F40" s="177"/>
      <c r="G40" s="178">
        <v>1630403.38</v>
      </c>
      <c r="H40" s="179" t="s">
        <v>74</v>
      </c>
      <c r="I40" s="179"/>
      <c r="J40" s="179"/>
      <c r="K40" s="179" t="s">
        <v>74</v>
      </c>
      <c r="L40" s="179"/>
      <c r="M40" s="179"/>
      <c r="N40" s="180">
        <v>1304733.6200000001</v>
      </c>
      <c r="O40" s="181" t="s">
        <v>74</v>
      </c>
      <c r="P40" s="180">
        <v>1079348</v>
      </c>
      <c r="Q40" s="181" t="s">
        <v>74</v>
      </c>
      <c r="R40" s="180">
        <v>1855789</v>
      </c>
      <c r="S40" s="181" t="s">
        <v>74</v>
      </c>
      <c r="T40" s="181" t="s">
        <v>74</v>
      </c>
      <c r="U40" s="182">
        <v>0</v>
      </c>
      <c r="V40" s="181" t="s">
        <v>74</v>
      </c>
      <c r="W40" s="183" t="s">
        <v>74</v>
      </c>
      <c r="X40" s="148"/>
      <c r="Y40" s="148"/>
      <c r="Z40" s="148"/>
      <c r="AA40" s="148"/>
      <c r="AB40" s="148"/>
      <c r="AC40" s="160"/>
      <c r="AD40" s="76"/>
      <c r="AE40" s="76"/>
      <c r="AF40" s="76"/>
    </row>
    <row r="41" spans="1:32" x14ac:dyDescent="0.2">
      <c r="A41" s="112"/>
      <c r="B41" s="113"/>
      <c r="C41" s="113"/>
      <c r="D41" s="114"/>
      <c r="E41" s="184"/>
      <c r="F41" s="185"/>
      <c r="G41" s="66"/>
      <c r="H41" s="186" t="s">
        <v>74</v>
      </c>
      <c r="I41" s="186"/>
      <c r="J41" s="186"/>
      <c r="K41" s="186" t="s">
        <v>74</v>
      </c>
      <c r="L41" s="186"/>
      <c r="M41" s="186"/>
      <c r="N41" s="66"/>
      <c r="O41" s="187" t="s">
        <v>74</v>
      </c>
      <c r="P41" s="66"/>
      <c r="Q41" s="187" t="s">
        <v>74</v>
      </c>
      <c r="R41" s="68">
        <f>G41+N41-P41</f>
        <v>0</v>
      </c>
      <c r="S41" s="187" t="s">
        <v>74</v>
      </c>
      <c r="T41" s="187" t="s">
        <v>74</v>
      </c>
      <c r="U41" s="69"/>
      <c r="V41" s="187" t="s">
        <v>74</v>
      </c>
      <c r="W41" s="188" t="s">
        <v>74</v>
      </c>
      <c r="X41" s="71" t="str">
        <f>IF(A41="","00000000000000000",A41)&amp;IF(E41="","000000000",E41)</f>
        <v>00000000000000000000000000</v>
      </c>
      <c r="Y41" s="72"/>
      <c r="Z41" s="72"/>
      <c r="AA41" s="72"/>
      <c r="AB41" s="72"/>
      <c r="AC41" s="160"/>
      <c r="AD41" s="76"/>
      <c r="AE41" s="76"/>
      <c r="AF41" s="76"/>
    </row>
    <row r="42" spans="1:32" hidden="1" x14ac:dyDescent="0.2">
      <c r="A42" s="189"/>
      <c r="B42" s="190"/>
      <c r="C42" s="190"/>
      <c r="D42" s="190"/>
      <c r="E42" s="191"/>
      <c r="F42" s="192"/>
      <c r="G42" s="193"/>
      <c r="H42" s="194"/>
      <c r="I42" s="195"/>
      <c r="J42" s="196"/>
      <c r="K42" s="194"/>
      <c r="L42" s="195"/>
      <c r="M42" s="196"/>
      <c r="N42" s="165"/>
      <c r="O42" s="169"/>
      <c r="P42" s="165"/>
      <c r="Q42" s="169"/>
      <c r="R42" s="170"/>
      <c r="S42" s="169"/>
      <c r="T42" s="169"/>
      <c r="U42" s="171"/>
      <c r="V42" s="169"/>
      <c r="W42" s="172"/>
      <c r="X42" s="99"/>
      <c r="Y42" s="22"/>
      <c r="Z42" s="22"/>
      <c r="AA42" s="22"/>
      <c r="AB42" s="22"/>
      <c r="AC42" s="160"/>
      <c r="AD42" s="76"/>
      <c r="AE42" s="76"/>
      <c r="AF42" s="76"/>
    </row>
    <row r="43" spans="1:32" ht="25.5" customHeight="1" thickBot="1" x14ac:dyDescent="0.25">
      <c r="A43" s="197" t="s">
        <v>78</v>
      </c>
      <c r="B43" s="198"/>
      <c r="C43" s="198"/>
      <c r="D43" s="198"/>
      <c r="E43" s="199">
        <v>540160000</v>
      </c>
      <c r="F43" s="200"/>
      <c r="G43" s="201">
        <v>0</v>
      </c>
      <c r="H43" s="202" t="s">
        <v>74</v>
      </c>
      <c r="I43" s="202"/>
      <c r="J43" s="202"/>
      <c r="K43" s="202" t="s">
        <v>74</v>
      </c>
      <c r="L43" s="202"/>
      <c r="M43" s="202"/>
      <c r="N43" s="203">
        <v>0</v>
      </c>
      <c r="O43" s="204" t="s">
        <v>74</v>
      </c>
      <c r="P43" s="203">
        <v>0</v>
      </c>
      <c r="Q43" s="204" t="s">
        <v>74</v>
      </c>
      <c r="R43" s="203">
        <v>0</v>
      </c>
      <c r="S43" s="204" t="s">
        <v>74</v>
      </c>
      <c r="T43" s="204" t="s">
        <v>74</v>
      </c>
      <c r="U43" s="205">
        <v>0</v>
      </c>
      <c r="V43" s="204" t="s">
        <v>74</v>
      </c>
      <c r="W43" s="206" t="s">
        <v>74</v>
      </c>
      <c r="X43" s="148"/>
      <c r="Y43" s="148"/>
      <c r="Z43" s="148"/>
      <c r="AA43" s="148"/>
      <c r="AB43" s="148"/>
      <c r="AC43" s="160"/>
      <c r="AD43" s="76"/>
      <c r="AE43" s="76"/>
      <c r="AF43" s="76"/>
    </row>
    <row r="44" spans="1:32" ht="14.25" x14ac:dyDescent="0.2">
      <c r="A44" s="207"/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76"/>
      <c r="AE44" s="76"/>
      <c r="AF44" s="76"/>
    </row>
    <row r="45" spans="1:32" ht="12.75" customHeight="1" x14ac:dyDescent="0.2">
      <c r="A45" s="208" t="s">
        <v>79</v>
      </c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9"/>
      <c r="Y45" s="209"/>
      <c r="Z45" s="209"/>
      <c r="AA45" s="209"/>
      <c r="AB45" s="209"/>
      <c r="AC45" s="209"/>
      <c r="AD45" s="76"/>
      <c r="AE45" s="76"/>
      <c r="AF45" s="76"/>
    </row>
    <row r="46" spans="1:32" x14ac:dyDescent="0.2">
      <c r="A46" s="210"/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1" t="s">
        <v>80</v>
      </c>
      <c r="Y46" s="211" t="s">
        <v>81</v>
      </c>
      <c r="Z46" s="211" t="s">
        <v>82</v>
      </c>
      <c r="AA46" s="210"/>
      <c r="AC46" s="210"/>
      <c r="AD46" s="76"/>
      <c r="AE46" s="76"/>
      <c r="AF46" s="76"/>
    </row>
    <row r="47" spans="1:32" ht="22.5" customHeight="1" x14ac:dyDescent="0.2">
      <c r="A47" s="31" t="s">
        <v>38</v>
      </c>
      <c r="B47" s="32"/>
      <c r="C47" s="32"/>
      <c r="D47" s="32"/>
      <c r="E47" s="32"/>
      <c r="F47" s="32"/>
      <c r="G47" s="32" t="s">
        <v>83</v>
      </c>
      <c r="H47" s="32" t="s">
        <v>84</v>
      </c>
      <c r="I47" s="32"/>
      <c r="J47" s="32"/>
      <c r="K47" s="32"/>
      <c r="L47" s="32"/>
      <c r="M47" s="32"/>
      <c r="N47" s="32" t="s">
        <v>85</v>
      </c>
      <c r="O47" s="32"/>
      <c r="P47" s="32"/>
      <c r="Q47" s="32"/>
      <c r="R47" s="32"/>
      <c r="S47" s="32" t="s">
        <v>86</v>
      </c>
      <c r="T47" s="32"/>
      <c r="U47" s="32"/>
      <c r="V47" s="32"/>
      <c r="W47" s="212"/>
      <c r="X47" s="213"/>
      <c r="Y47" s="213"/>
      <c r="Z47" s="213"/>
      <c r="AA47" s="213"/>
      <c r="AB47" s="213"/>
      <c r="AC47" s="213"/>
      <c r="AD47" s="76"/>
      <c r="AE47" s="76"/>
      <c r="AF47" s="76"/>
    </row>
    <row r="48" spans="1:32" ht="37.5" customHeight="1" x14ac:dyDescent="0.2">
      <c r="A48" s="31"/>
      <c r="B48" s="32"/>
      <c r="C48" s="32"/>
      <c r="D48" s="32"/>
      <c r="E48" s="32"/>
      <c r="F48" s="32"/>
      <c r="G48" s="32"/>
      <c r="H48" s="32" t="s">
        <v>87</v>
      </c>
      <c r="I48" s="32"/>
      <c r="J48" s="32"/>
      <c r="K48" s="32" t="s">
        <v>88</v>
      </c>
      <c r="L48" s="32"/>
      <c r="M48" s="32"/>
      <c r="N48" s="45" t="s">
        <v>89</v>
      </c>
      <c r="O48" s="32" t="s">
        <v>90</v>
      </c>
      <c r="P48" s="32"/>
      <c r="Q48" s="32"/>
      <c r="R48" s="32"/>
      <c r="S48" s="45" t="s">
        <v>91</v>
      </c>
      <c r="T48" s="32" t="s">
        <v>92</v>
      </c>
      <c r="U48" s="32"/>
      <c r="V48" s="32"/>
      <c r="W48" s="212"/>
      <c r="X48" s="47"/>
      <c r="Y48" s="47"/>
      <c r="Z48" s="47"/>
      <c r="AA48" s="47"/>
      <c r="AB48" s="47"/>
      <c r="AC48" s="214"/>
      <c r="AD48" s="76"/>
      <c r="AE48" s="76"/>
      <c r="AF48" s="76"/>
    </row>
    <row r="49" spans="1:32" ht="13.5" thickBot="1" x14ac:dyDescent="0.25">
      <c r="A49" s="48">
        <v>1</v>
      </c>
      <c r="B49" s="49"/>
      <c r="C49" s="49"/>
      <c r="D49" s="49"/>
      <c r="E49" s="49"/>
      <c r="F49" s="49"/>
      <c r="G49" s="50">
        <v>2</v>
      </c>
      <c r="H49" s="49">
        <v>3</v>
      </c>
      <c r="I49" s="49"/>
      <c r="J49" s="49"/>
      <c r="K49" s="49">
        <v>4</v>
      </c>
      <c r="L49" s="49"/>
      <c r="M49" s="49"/>
      <c r="N49" s="50">
        <v>5</v>
      </c>
      <c r="O49" s="49">
        <v>6</v>
      </c>
      <c r="P49" s="49"/>
      <c r="Q49" s="49"/>
      <c r="R49" s="49"/>
      <c r="S49" s="50">
        <v>7</v>
      </c>
      <c r="T49" s="215">
        <v>8</v>
      </c>
      <c r="U49" s="215"/>
      <c r="V49" s="215"/>
      <c r="W49" s="216"/>
      <c r="X49" s="55"/>
      <c r="Y49" s="55"/>
      <c r="Z49" s="55"/>
      <c r="AA49" s="55"/>
      <c r="AB49" s="55"/>
      <c r="AC49" s="214"/>
      <c r="AD49" s="76"/>
      <c r="AE49" s="76"/>
      <c r="AF49" s="76"/>
    </row>
    <row r="50" spans="1:32" x14ac:dyDescent="0.2">
      <c r="A50" s="56" t="s">
        <v>55</v>
      </c>
      <c r="B50" s="57"/>
      <c r="C50" s="57"/>
      <c r="D50" s="57"/>
      <c r="E50" s="57"/>
      <c r="F50" s="217"/>
      <c r="G50" s="58"/>
      <c r="H50" s="59"/>
      <c r="I50" s="59"/>
      <c r="J50" s="59"/>
      <c r="K50" s="59"/>
      <c r="L50" s="59"/>
      <c r="M50" s="59"/>
      <c r="N50" s="58"/>
      <c r="O50" s="218"/>
      <c r="P50" s="219"/>
      <c r="Q50" s="219"/>
      <c r="R50" s="220"/>
      <c r="S50" s="58"/>
      <c r="T50" s="218"/>
      <c r="U50" s="219"/>
      <c r="V50" s="219"/>
      <c r="W50" s="221"/>
      <c r="X50" s="55"/>
      <c r="Y50" s="55"/>
      <c r="Z50" s="55"/>
      <c r="AA50" s="55"/>
      <c r="AB50" s="55"/>
      <c r="AC50" s="55"/>
    </row>
    <row r="51" spans="1:32" x14ac:dyDescent="0.2">
      <c r="A51" s="222"/>
      <c r="B51" s="223"/>
      <c r="C51" s="223"/>
      <c r="D51" s="224"/>
      <c r="E51" s="225"/>
      <c r="F51" s="226"/>
      <c r="G51" s="227"/>
      <c r="H51" s="228"/>
      <c r="I51" s="229" t="s">
        <v>93</v>
      </c>
      <c r="J51" s="230"/>
      <c r="K51" s="228"/>
      <c r="L51" s="229" t="s">
        <v>93</v>
      </c>
      <c r="M51" s="230"/>
      <c r="N51" s="231"/>
      <c r="O51" s="232"/>
      <c r="P51" s="232"/>
      <c r="Q51" s="232"/>
      <c r="R51" s="232"/>
      <c r="S51" s="231"/>
      <c r="T51" s="232"/>
      <c r="U51" s="232"/>
      <c r="V51" s="232"/>
      <c r="W51" s="233"/>
      <c r="X51" s="234" t="str">
        <f>IF(A51="","00000000000000000",A51)&amp;IF(E51="","000000",E51)&amp;IF(F51="","000",F51)</f>
        <v>00000000000000000000000000</v>
      </c>
      <c r="Y51" s="235"/>
      <c r="Z51" s="235"/>
      <c r="AA51" s="235"/>
      <c r="AB51" s="214"/>
      <c r="AD51" s="143"/>
      <c r="AE51" s="143"/>
      <c r="AF51" s="76"/>
    </row>
    <row r="52" spans="1:32" hidden="1" x14ac:dyDescent="0.2">
      <c r="A52" s="236"/>
      <c r="B52" s="237"/>
      <c r="C52" s="237"/>
      <c r="D52" s="238"/>
      <c r="E52" s="239"/>
      <c r="F52" s="240"/>
      <c r="G52" s="241"/>
      <c r="H52" s="242"/>
      <c r="I52" s="243"/>
      <c r="J52" s="244"/>
      <c r="K52" s="242"/>
      <c r="L52" s="243"/>
      <c r="M52" s="244"/>
      <c r="N52" s="245"/>
      <c r="O52" s="246"/>
      <c r="P52" s="246"/>
      <c r="Q52" s="246"/>
      <c r="R52" s="246"/>
      <c r="S52" s="247"/>
      <c r="T52" s="246"/>
      <c r="U52" s="246"/>
      <c r="V52" s="246"/>
      <c r="W52" s="248"/>
      <c r="X52" s="249"/>
      <c r="Y52" s="250"/>
      <c r="Z52" s="250"/>
      <c r="AA52" s="250"/>
      <c r="AB52" s="214"/>
      <c r="AD52" s="143"/>
      <c r="AE52" s="143"/>
      <c r="AF52" s="76"/>
    </row>
    <row r="53" spans="1:32" x14ac:dyDescent="0.2">
      <c r="A53" s="251" t="s">
        <v>56</v>
      </c>
      <c r="B53" s="252"/>
      <c r="C53" s="252"/>
      <c r="D53" s="252"/>
      <c r="E53" s="252"/>
      <c r="F53" s="252"/>
      <c r="G53" s="87"/>
      <c r="H53" s="88"/>
      <c r="I53" s="88"/>
      <c r="J53" s="88"/>
      <c r="K53" s="88"/>
      <c r="L53" s="88"/>
      <c r="M53" s="88"/>
      <c r="N53" s="87"/>
      <c r="O53" s="253"/>
      <c r="P53" s="253"/>
      <c r="Q53" s="253"/>
      <c r="R53" s="253"/>
      <c r="S53" s="87"/>
      <c r="T53" s="253"/>
      <c r="U53" s="253"/>
      <c r="V53" s="253"/>
      <c r="W53" s="254"/>
      <c r="X53" s="20"/>
      <c r="Y53" s="20"/>
      <c r="Z53" s="20"/>
      <c r="AA53" s="20"/>
      <c r="AB53" s="20"/>
      <c r="AC53" s="55"/>
    </row>
    <row r="54" spans="1:32" x14ac:dyDescent="0.2">
      <c r="A54" s="222"/>
      <c r="B54" s="223"/>
      <c r="C54" s="223"/>
      <c r="D54" s="224"/>
      <c r="E54" s="225"/>
      <c r="F54" s="226"/>
      <c r="G54" s="227"/>
      <c r="H54" s="228"/>
      <c r="I54" s="229" t="s">
        <v>93</v>
      </c>
      <c r="J54" s="230"/>
      <c r="K54" s="228"/>
      <c r="L54" s="229" t="s">
        <v>93</v>
      </c>
      <c r="M54" s="230"/>
      <c r="N54" s="231"/>
      <c r="O54" s="232"/>
      <c r="P54" s="232"/>
      <c r="Q54" s="232"/>
      <c r="R54" s="232"/>
      <c r="S54" s="231"/>
      <c r="T54" s="232"/>
      <c r="U54" s="232"/>
      <c r="V54" s="232"/>
      <c r="W54" s="233"/>
      <c r="X54" s="234" t="str">
        <f>IF(A54="","00000000000000000",A54)&amp;IF(E54="","000000",E54)&amp;IF(F54="","000",F54)</f>
        <v>00000000000000000000000000</v>
      </c>
      <c r="Y54" s="235"/>
      <c r="Z54" s="235"/>
      <c r="AA54" s="235"/>
      <c r="AB54" s="214"/>
      <c r="AD54" s="143"/>
      <c r="AE54" s="143"/>
      <c r="AF54" s="76"/>
    </row>
    <row r="55" spans="1:32" hidden="1" x14ac:dyDescent="0.2">
      <c r="A55" s="236"/>
      <c r="B55" s="237"/>
      <c r="C55" s="237"/>
      <c r="D55" s="238"/>
      <c r="E55" s="239"/>
      <c r="F55" s="240"/>
      <c r="G55" s="241"/>
      <c r="H55" s="242"/>
      <c r="I55" s="243"/>
      <c r="J55" s="244"/>
      <c r="K55" s="242"/>
      <c r="L55" s="255"/>
      <c r="M55" s="244"/>
      <c r="N55" s="245"/>
      <c r="O55" s="246"/>
      <c r="P55" s="246"/>
      <c r="Q55" s="246"/>
      <c r="R55" s="246"/>
      <c r="S55" s="247"/>
      <c r="T55" s="246"/>
      <c r="U55" s="246"/>
      <c r="V55" s="246"/>
      <c r="W55" s="248"/>
      <c r="X55" s="249"/>
      <c r="Y55" s="250"/>
      <c r="Z55" s="250"/>
      <c r="AA55" s="250"/>
      <c r="AB55" s="214"/>
      <c r="AD55" s="143"/>
      <c r="AE55" s="143"/>
      <c r="AF55" s="76"/>
    </row>
    <row r="56" spans="1:32" x14ac:dyDescent="0.2">
      <c r="A56" s="251" t="s">
        <v>68</v>
      </c>
      <c r="B56" s="252"/>
      <c r="C56" s="252"/>
      <c r="D56" s="252"/>
      <c r="E56" s="252"/>
      <c r="F56" s="252"/>
      <c r="G56" s="87"/>
      <c r="H56" s="88"/>
      <c r="I56" s="88"/>
      <c r="J56" s="88"/>
      <c r="K56" s="88"/>
      <c r="L56" s="88"/>
      <c r="M56" s="88"/>
      <c r="N56" s="87"/>
      <c r="O56" s="253"/>
      <c r="P56" s="253"/>
      <c r="Q56" s="253"/>
      <c r="R56" s="253"/>
      <c r="S56" s="87"/>
      <c r="T56" s="253"/>
      <c r="U56" s="253"/>
      <c r="V56" s="253"/>
      <c r="W56" s="254"/>
      <c r="X56" s="20"/>
      <c r="Y56" s="20"/>
      <c r="Z56" s="20"/>
      <c r="AA56" s="20"/>
      <c r="AB56" s="20"/>
      <c r="AC56" s="55"/>
    </row>
    <row r="57" spans="1:32" x14ac:dyDescent="0.2">
      <c r="A57" s="222"/>
      <c r="B57" s="223"/>
      <c r="C57" s="223"/>
      <c r="D57" s="224"/>
      <c r="E57" s="225"/>
      <c r="F57" s="226"/>
      <c r="G57" s="227"/>
      <c r="H57" s="228"/>
      <c r="I57" s="229" t="s">
        <v>93</v>
      </c>
      <c r="J57" s="230"/>
      <c r="K57" s="228"/>
      <c r="L57" s="229" t="s">
        <v>93</v>
      </c>
      <c r="M57" s="230"/>
      <c r="N57" s="231"/>
      <c r="O57" s="232"/>
      <c r="P57" s="232"/>
      <c r="Q57" s="232"/>
      <c r="R57" s="232"/>
      <c r="S57" s="231"/>
      <c r="T57" s="232"/>
      <c r="U57" s="232"/>
      <c r="V57" s="232"/>
      <c r="W57" s="233"/>
      <c r="X57" s="234" t="str">
        <f>IF(A57="","00000000000000000",A57)&amp;IF(E57="","000000",E57)&amp;IF(F57="","000",F57)</f>
        <v>00000000000000000000000000</v>
      </c>
      <c r="Y57" s="235"/>
      <c r="Z57" s="235"/>
      <c r="AA57" s="235"/>
      <c r="AB57" s="214"/>
      <c r="AD57" s="143"/>
      <c r="AE57" s="143"/>
      <c r="AF57" s="76"/>
    </row>
    <row r="58" spans="1:32" hidden="1" x14ac:dyDescent="0.2">
      <c r="A58" s="256"/>
      <c r="B58" s="257"/>
      <c r="C58" s="257"/>
      <c r="D58" s="258"/>
      <c r="E58" s="259"/>
      <c r="F58" s="260"/>
      <c r="G58" s="261"/>
      <c r="H58" s="262"/>
      <c r="I58" s="263"/>
      <c r="J58" s="264"/>
      <c r="K58" s="262"/>
      <c r="L58" s="263"/>
      <c r="M58" s="264"/>
      <c r="N58" s="265"/>
      <c r="O58" s="266"/>
      <c r="P58" s="266"/>
      <c r="Q58" s="266"/>
      <c r="R58" s="266"/>
      <c r="S58" s="267"/>
      <c r="T58" s="268"/>
      <c r="U58" s="269"/>
      <c r="V58" s="269"/>
      <c r="W58" s="270"/>
      <c r="X58" s="250"/>
      <c r="Y58" s="250"/>
      <c r="Z58" s="250"/>
      <c r="AA58" s="250"/>
      <c r="AB58" s="214"/>
      <c r="AD58" s="143"/>
      <c r="AE58" s="143"/>
      <c r="AF58" s="76"/>
    </row>
    <row r="59" spans="1:32" x14ac:dyDescent="0.2">
      <c r="A59" s="271"/>
      <c r="B59" s="271"/>
      <c r="C59" s="271"/>
      <c r="D59" s="271"/>
      <c r="E59" s="272"/>
      <c r="T59" s="214"/>
      <c r="U59" s="214"/>
      <c r="V59" s="214"/>
      <c r="W59" s="214"/>
      <c r="X59" s="214"/>
    </row>
  </sheetData>
  <mergeCells count="168">
    <mergeCell ref="A59:D59"/>
    <mergeCell ref="A57:D57"/>
    <mergeCell ref="O57:R57"/>
    <mergeCell ref="T57:W57"/>
    <mergeCell ref="A58:D58"/>
    <mergeCell ref="O58:R58"/>
    <mergeCell ref="T58:W58"/>
    <mergeCell ref="A55:D55"/>
    <mergeCell ref="O55:R55"/>
    <mergeCell ref="T55:W55"/>
    <mergeCell ref="A56:F56"/>
    <mergeCell ref="H56:J56"/>
    <mergeCell ref="K56:M56"/>
    <mergeCell ref="O56:R56"/>
    <mergeCell ref="T56:W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F49"/>
    <mergeCell ref="H49:J49"/>
    <mergeCell ref="K49:M49"/>
    <mergeCell ref="O49:R49"/>
    <mergeCell ref="T49:W49"/>
    <mergeCell ref="A50:F50"/>
    <mergeCell ref="H50:J50"/>
    <mergeCell ref="K50:M50"/>
    <mergeCell ref="O50:R50"/>
    <mergeCell ref="T50:W50"/>
    <mergeCell ref="A45:W45"/>
    <mergeCell ref="A47:F48"/>
    <mergeCell ref="G47:G48"/>
    <mergeCell ref="H47:M47"/>
    <mergeCell ref="N47:R47"/>
    <mergeCell ref="S47:W47"/>
    <mergeCell ref="H48:J48"/>
    <mergeCell ref="K48:M48"/>
    <mergeCell ref="O48:R48"/>
    <mergeCell ref="T48:W48"/>
    <mergeCell ref="A42:D42"/>
    <mergeCell ref="H42:J42"/>
    <mergeCell ref="K42:M42"/>
    <mergeCell ref="A43:D43"/>
    <mergeCell ref="E43:F43"/>
    <mergeCell ref="H43:J43"/>
    <mergeCell ref="K43:M43"/>
    <mergeCell ref="A40:D40"/>
    <mergeCell ref="E40:F40"/>
    <mergeCell ref="H40:J40"/>
    <mergeCell ref="K40:M40"/>
    <mergeCell ref="A41:D41"/>
    <mergeCell ref="E41:F41"/>
    <mergeCell ref="H41:J41"/>
    <mergeCell ref="K41:M41"/>
    <mergeCell ref="A38:D38"/>
    <mergeCell ref="E38:F38"/>
    <mergeCell ref="H38:J38"/>
    <mergeCell ref="K38:M38"/>
    <mergeCell ref="A39:D39"/>
    <mergeCell ref="H39:J39"/>
    <mergeCell ref="K39:M39"/>
    <mergeCell ref="A36:D36"/>
    <mergeCell ref="E36:F36"/>
    <mergeCell ref="H36:J36"/>
    <mergeCell ref="K36:M36"/>
    <mergeCell ref="A37:D37"/>
    <mergeCell ref="E37:F37"/>
    <mergeCell ref="H37:J37"/>
    <mergeCell ref="K37:M37"/>
    <mergeCell ref="A34:D34"/>
    <mergeCell ref="H34:J34"/>
    <mergeCell ref="K34:M34"/>
    <mergeCell ref="A35:F35"/>
    <mergeCell ref="H35:J35"/>
    <mergeCell ref="K35:M35"/>
    <mergeCell ref="A32:F32"/>
    <mergeCell ref="H32:J32"/>
    <mergeCell ref="K32:M32"/>
    <mergeCell ref="A33:D33"/>
    <mergeCell ref="E33:F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F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94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3" t="s">
        <v>57</v>
      </c>
      <c r="B17" s="274"/>
      <c r="C17" s="274"/>
      <c r="D17" s="275"/>
      <c r="E17" s="276" t="s">
        <v>95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210612</v>
      </c>
      <c r="N17" s="279">
        <v>210612</v>
      </c>
      <c r="O17" s="279">
        <v>210612</v>
      </c>
      <c r="P17" s="279">
        <v>0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96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3" t="s">
        <v>60</v>
      </c>
      <c r="B18" s="284"/>
      <c r="C18" s="284"/>
      <c r="D18" s="284"/>
      <c r="E18" s="285" t="s">
        <v>95</v>
      </c>
      <c r="F18" s="286">
        <v>0</v>
      </c>
      <c r="G18" s="287">
        <v>0</v>
      </c>
      <c r="H18" s="288"/>
      <c r="I18" s="289"/>
      <c r="J18" s="287">
        <v>0</v>
      </c>
      <c r="K18" s="288"/>
      <c r="L18" s="289"/>
      <c r="M18" s="290">
        <v>210612</v>
      </c>
      <c r="N18" s="290">
        <v>210612</v>
      </c>
      <c r="O18" s="290">
        <v>210612</v>
      </c>
      <c r="P18" s="290">
        <v>0</v>
      </c>
      <c r="Q18" s="290">
        <v>0</v>
      </c>
      <c r="R18" s="290">
        <v>0</v>
      </c>
      <c r="S18" s="291">
        <v>0</v>
      </c>
      <c r="T18" s="290">
        <v>0</v>
      </c>
      <c r="U18" s="290">
        <v>0</v>
      </c>
      <c r="V18" s="292">
        <v>0</v>
      </c>
      <c r="W18" s="293" t="s">
        <v>95</v>
      </c>
      <c r="X18" s="293"/>
      <c r="Y18" s="293"/>
      <c r="Z18" s="293"/>
      <c r="AA18" s="293"/>
      <c r="AB18" s="73"/>
      <c r="AC18" s="74"/>
      <c r="AD18" s="75"/>
      <c r="AE18" s="76"/>
    </row>
    <row r="19" spans="1:31" ht="13.5" customHeight="1" thickTop="1" x14ac:dyDescent="0.2">
      <c r="A19" s="294" t="s">
        <v>57</v>
      </c>
      <c r="B19" s="295"/>
      <c r="C19" s="295"/>
      <c r="D19" s="296"/>
      <c r="E19" s="276" t="s">
        <v>97</v>
      </c>
      <c r="F19" s="277">
        <v>0</v>
      </c>
      <c r="G19" s="278">
        <v>0</v>
      </c>
      <c r="H19" s="278"/>
      <c r="I19" s="278"/>
      <c r="J19" s="278">
        <v>0</v>
      </c>
      <c r="K19" s="278"/>
      <c r="L19" s="278"/>
      <c r="M19" s="279">
        <v>73930</v>
      </c>
      <c r="N19" s="279">
        <v>73930</v>
      </c>
      <c r="O19" s="279">
        <v>73930</v>
      </c>
      <c r="P19" s="279">
        <v>0</v>
      </c>
      <c r="Q19" s="280">
        <v>0</v>
      </c>
      <c r="R19" s="279">
        <v>0</v>
      </c>
      <c r="S19" s="281">
        <v>0</v>
      </c>
      <c r="T19" s="279">
        <v>0</v>
      </c>
      <c r="U19" s="279">
        <v>0</v>
      </c>
      <c r="V19" s="282">
        <v>0</v>
      </c>
      <c r="W19" s="22" t="s">
        <v>98</v>
      </c>
      <c r="X19" s="22"/>
      <c r="Y19" s="22"/>
      <c r="Z19" s="22"/>
      <c r="AA19" s="22"/>
      <c r="AB19" s="73"/>
      <c r="AC19" s="74"/>
      <c r="AD19" s="75"/>
      <c r="AE19" s="76"/>
    </row>
    <row r="20" spans="1:31" ht="12.75" customHeight="1" thickBot="1" x14ac:dyDescent="0.25">
      <c r="A20" s="294" t="s">
        <v>63</v>
      </c>
      <c r="B20" s="295"/>
      <c r="C20" s="295"/>
      <c r="D20" s="296"/>
      <c r="E20" s="276" t="s">
        <v>97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761199</v>
      </c>
      <c r="N20" s="279">
        <v>761199</v>
      </c>
      <c r="O20" s="279">
        <v>761199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99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3" t="s">
        <v>60</v>
      </c>
      <c r="B21" s="284"/>
      <c r="C21" s="284"/>
      <c r="D21" s="284"/>
      <c r="E21" s="285" t="s">
        <v>97</v>
      </c>
      <c r="F21" s="286">
        <v>0</v>
      </c>
      <c r="G21" s="287">
        <v>0</v>
      </c>
      <c r="H21" s="288"/>
      <c r="I21" s="289"/>
      <c r="J21" s="287">
        <v>0</v>
      </c>
      <c r="K21" s="288"/>
      <c r="L21" s="289"/>
      <c r="M21" s="290">
        <v>835129</v>
      </c>
      <c r="N21" s="290">
        <v>835129</v>
      </c>
      <c r="O21" s="290">
        <v>835129</v>
      </c>
      <c r="P21" s="290">
        <v>0</v>
      </c>
      <c r="Q21" s="290">
        <v>0</v>
      </c>
      <c r="R21" s="290">
        <v>0</v>
      </c>
      <c r="S21" s="291">
        <v>0</v>
      </c>
      <c r="T21" s="290">
        <v>0</v>
      </c>
      <c r="U21" s="290">
        <v>0</v>
      </c>
      <c r="V21" s="292">
        <v>0</v>
      </c>
      <c r="W21" s="293" t="s">
        <v>97</v>
      </c>
      <c r="X21" s="293"/>
      <c r="Y21" s="293"/>
      <c r="Z21" s="293"/>
      <c r="AA21" s="293"/>
      <c r="AB21" s="73"/>
      <c r="AC21" s="74"/>
      <c r="AD21" s="75"/>
      <c r="AE21" s="76"/>
    </row>
    <row r="22" spans="1:31" ht="13.5" customHeight="1" thickTop="1" thickBot="1" x14ac:dyDescent="0.25">
      <c r="A22" s="294" t="s">
        <v>57</v>
      </c>
      <c r="B22" s="295"/>
      <c r="C22" s="295"/>
      <c r="D22" s="296"/>
      <c r="E22" s="276" t="s">
        <v>100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33607</v>
      </c>
      <c r="N22" s="279">
        <v>33607</v>
      </c>
      <c r="O22" s="279">
        <v>33607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101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3" t="s">
        <v>60</v>
      </c>
      <c r="B23" s="284"/>
      <c r="C23" s="284"/>
      <c r="D23" s="284"/>
      <c r="E23" s="285" t="s">
        <v>100</v>
      </c>
      <c r="F23" s="286">
        <v>0</v>
      </c>
      <c r="G23" s="287">
        <v>0</v>
      </c>
      <c r="H23" s="288"/>
      <c r="I23" s="289"/>
      <c r="J23" s="287">
        <v>0</v>
      </c>
      <c r="K23" s="288"/>
      <c r="L23" s="289"/>
      <c r="M23" s="290">
        <v>33607</v>
      </c>
      <c r="N23" s="290">
        <v>33607</v>
      </c>
      <c r="O23" s="290">
        <v>33607</v>
      </c>
      <c r="P23" s="290">
        <v>0</v>
      </c>
      <c r="Q23" s="290">
        <v>0</v>
      </c>
      <c r="R23" s="290">
        <v>0</v>
      </c>
      <c r="S23" s="291">
        <v>0</v>
      </c>
      <c r="T23" s="290">
        <v>0</v>
      </c>
      <c r="U23" s="290">
        <v>0</v>
      </c>
      <c r="V23" s="292">
        <v>0</v>
      </c>
      <c r="W23" s="293" t="s">
        <v>100</v>
      </c>
      <c r="X23" s="293"/>
      <c r="Y23" s="293"/>
      <c r="Z23" s="293"/>
      <c r="AA23" s="293"/>
      <c r="AB23" s="73"/>
      <c r="AC23" s="74"/>
      <c r="AD23" s="75"/>
      <c r="AE23" s="76"/>
    </row>
    <row r="24" spans="1:31" ht="31.5" thickTop="1" thickBot="1" x14ac:dyDescent="0.45">
      <c r="A24" s="297" t="s">
        <v>102</v>
      </c>
      <c r="B24" s="298"/>
      <c r="C24" s="298"/>
      <c r="D24" s="298"/>
      <c r="E24" s="299" t="s">
        <v>103</v>
      </c>
      <c r="F24" s="300">
        <v>0</v>
      </c>
      <c r="G24" s="301">
        <v>0</v>
      </c>
      <c r="H24" s="301"/>
      <c r="I24" s="301"/>
      <c r="J24" s="301">
        <v>0</v>
      </c>
      <c r="K24" s="301"/>
      <c r="L24" s="301"/>
      <c r="M24" s="302">
        <v>1079348</v>
      </c>
      <c r="N24" s="302">
        <v>1079348</v>
      </c>
      <c r="O24" s="302">
        <v>1079348</v>
      </c>
      <c r="P24" s="302">
        <v>0</v>
      </c>
      <c r="Q24" s="302">
        <v>0</v>
      </c>
      <c r="R24" s="302">
        <v>0</v>
      </c>
      <c r="S24" s="303">
        <v>0</v>
      </c>
      <c r="T24" s="302">
        <v>0</v>
      </c>
      <c r="U24" s="302">
        <v>0</v>
      </c>
      <c r="V24" s="304">
        <v>0</v>
      </c>
      <c r="W24" s="305" t="s">
        <v>103</v>
      </c>
      <c r="X24" s="108"/>
      <c r="Y24" s="108"/>
      <c r="Z24" s="108"/>
      <c r="AA24" s="108"/>
      <c r="AB24" s="73"/>
      <c r="AC24" s="74"/>
      <c r="AD24" s="75"/>
      <c r="AE24" s="76"/>
    </row>
    <row r="25" spans="1:31" ht="6.75" hidden="1" customHeight="1" thickTop="1" thickBot="1" x14ac:dyDescent="0.25">
      <c r="A25" s="306"/>
      <c r="B25" s="307"/>
      <c r="C25" s="307"/>
      <c r="D25" s="307"/>
      <c r="E25" s="308"/>
      <c r="F25" s="309"/>
      <c r="G25" s="310"/>
      <c r="H25" s="310"/>
      <c r="I25" s="310"/>
      <c r="J25" s="310"/>
      <c r="K25" s="310"/>
      <c r="L25" s="310"/>
      <c r="M25" s="311"/>
      <c r="N25" s="311"/>
      <c r="O25" s="311"/>
      <c r="P25" s="311"/>
      <c r="Q25" s="311"/>
      <c r="R25" s="311"/>
      <c r="S25" s="312"/>
      <c r="T25" s="311"/>
      <c r="U25" s="311"/>
      <c r="V25" s="313"/>
      <c r="W25" s="142"/>
      <c r="X25" s="142"/>
      <c r="Y25" s="142"/>
      <c r="Z25" s="142"/>
      <c r="AA25" s="142"/>
      <c r="AB25" s="142"/>
      <c r="AC25" s="143"/>
      <c r="AD25" s="76"/>
      <c r="AE25" s="76"/>
    </row>
    <row r="26" spans="1:31" ht="14.25" thickTop="1" thickBot="1" x14ac:dyDescent="0.25">
      <c r="A26" s="314" t="s">
        <v>71</v>
      </c>
      <c r="B26" s="314"/>
      <c r="C26" s="314"/>
      <c r="D26" s="314"/>
      <c r="E26" s="315"/>
      <c r="F26" s="316">
        <v>0</v>
      </c>
      <c r="G26" s="317">
        <v>0</v>
      </c>
      <c r="H26" s="317"/>
      <c r="I26" s="317"/>
      <c r="J26" s="317">
        <v>0</v>
      </c>
      <c r="K26" s="317"/>
      <c r="L26" s="317"/>
      <c r="M26" s="318">
        <v>1079348</v>
      </c>
      <c r="N26" s="318">
        <v>1079348</v>
      </c>
      <c r="O26" s="318">
        <v>1079348</v>
      </c>
      <c r="P26" s="318">
        <v>0</v>
      </c>
      <c r="Q26" s="318">
        <v>0</v>
      </c>
      <c r="R26" s="318">
        <v>0</v>
      </c>
      <c r="S26" s="318">
        <v>0</v>
      </c>
      <c r="T26" s="318">
        <v>0</v>
      </c>
      <c r="U26" s="318">
        <v>0</v>
      </c>
      <c r="V26" s="319">
        <v>0</v>
      </c>
      <c r="W26" s="320"/>
      <c r="X26" s="320"/>
      <c r="Y26" s="320"/>
      <c r="Z26" s="320"/>
      <c r="AA26" s="320"/>
      <c r="AB26" s="142"/>
      <c r="AC26" s="76"/>
      <c r="AD26" s="76"/>
      <c r="AE26" s="76"/>
    </row>
    <row r="27" spans="1:31" ht="12.75" customHeight="1" x14ac:dyDescent="0.2">
      <c r="A27" s="273" t="s">
        <v>72</v>
      </c>
      <c r="B27" s="274"/>
      <c r="C27" s="274"/>
      <c r="D27" s="275"/>
      <c r="E27" s="276" t="s">
        <v>73</v>
      </c>
      <c r="F27" s="277">
        <v>1504315.38</v>
      </c>
      <c r="G27" s="321" t="s">
        <v>74</v>
      </c>
      <c r="H27" s="321"/>
      <c r="I27" s="321"/>
      <c r="J27" s="321" t="s">
        <v>74</v>
      </c>
      <c r="K27" s="321"/>
      <c r="L27" s="321"/>
      <c r="M27" s="279">
        <v>514214.62</v>
      </c>
      <c r="N27" s="322" t="s">
        <v>74</v>
      </c>
      <c r="O27" s="279">
        <v>284542</v>
      </c>
      <c r="P27" s="322" t="s">
        <v>74</v>
      </c>
      <c r="Q27" s="280">
        <v>1733988</v>
      </c>
      <c r="R27" s="322" t="s">
        <v>74</v>
      </c>
      <c r="S27" s="323" t="s">
        <v>74</v>
      </c>
      <c r="T27" s="279">
        <v>0</v>
      </c>
      <c r="U27" s="322" t="s">
        <v>74</v>
      </c>
      <c r="V27" s="324" t="s">
        <v>74</v>
      </c>
      <c r="W27" s="22" t="s">
        <v>104</v>
      </c>
      <c r="X27" s="22"/>
      <c r="Y27" s="22"/>
      <c r="Z27" s="22"/>
      <c r="AA27" s="22"/>
      <c r="AB27" s="142"/>
      <c r="AC27" s="76"/>
      <c r="AD27" s="76"/>
      <c r="AE27" s="76"/>
    </row>
    <row r="28" spans="1:31" ht="12.75" customHeight="1" x14ac:dyDescent="0.2">
      <c r="A28" s="294" t="s">
        <v>72</v>
      </c>
      <c r="B28" s="295"/>
      <c r="C28" s="295"/>
      <c r="D28" s="296"/>
      <c r="E28" s="276" t="s">
        <v>75</v>
      </c>
      <c r="F28" s="277">
        <v>52000</v>
      </c>
      <c r="G28" s="321" t="s">
        <v>74</v>
      </c>
      <c r="H28" s="321"/>
      <c r="I28" s="321"/>
      <c r="J28" s="321" t="s">
        <v>74</v>
      </c>
      <c r="K28" s="321"/>
      <c r="L28" s="321"/>
      <c r="M28" s="279">
        <v>33607</v>
      </c>
      <c r="N28" s="322" t="s">
        <v>74</v>
      </c>
      <c r="O28" s="279">
        <v>33607</v>
      </c>
      <c r="P28" s="322" t="s">
        <v>74</v>
      </c>
      <c r="Q28" s="280">
        <v>52000</v>
      </c>
      <c r="R28" s="322" t="s">
        <v>74</v>
      </c>
      <c r="S28" s="323" t="s">
        <v>74</v>
      </c>
      <c r="T28" s="279">
        <v>0</v>
      </c>
      <c r="U28" s="322" t="s">
        <v>74</v>
      </c>
      <c r="V28" s="324" t="s">
        <v>74</v>
      </c>
      <c r="W28" s="22" t="s">
        <v>105</v>
      </c>
      <c r="X28" s="22"/>
      <c r="Y28" s="22"/>
      <c r="Z28" s="22"/>
      <c r="AA28" s="22"/>
      <c r="AB28" s="142"/>
      <c r="AC28" s="76"/>
      <c r="AD28" s="76"/>
      <c r="AE28" s="76"/>
    </row>
    <row r="29" spans="1:31" ht="13.5" customHeight="1" thickBot="1" x14ac:dyDescent="0.25">
      <c r="A29" s="294" t="s">
        <v>76</v>
      </c>
      <c r="B29" s="295"/>
      <c r="C29" s="295"/>
      <c r="D29" s="296"/>
      <c r="E29" s="276" t="s">
        <v>73</v>
      </c>
      <c r="F29" s="277">
        <v>74088</v>
      </c>
      <c r="G29" s="321" t="s">
        <v>74</v>
      </c>
      <c r="H29" s="321"/>
      <c r="I29" s="321"/>
      <c r="J29" s="321" t="s">
        <v>74</v>
      </c>
      <c r="K29" s="321"/>
      <c r="L29" s="321"/>
      <c r="M29" s="279">
        <v>756912</v>
      </c>
      <c r="N29" s="322" t="s">
        <v>74</v>
      </c>
      <c r="O29" s="279">
        <v>761199</v>
      </c>
      <c r="P29" s="322" t="s">
        <v>74</v>
      </c>
      <c r="Q29" s="280">
        <v>69801</v>
      </c>
      <c r="R29" s="322" t="s">
        <v>74</v>
      </c>
      <c r="S29" s="323" t="s">
        <v>74</v>
      </c>
      <c r="T29" s="279">
        <v>0</v>
      </c>
      <c r="U29" s="322" t="s">
        <v>74</v>
      </c>
      <c r="V29" s="324" t="s">
        <v>74</v>
      </c>
      <c r="W29" s="22" t="s">
        <v>106</v>
      </c>
      <c r="X29" s="22"/>
      <c r="Y29" s="22"/>
      <c r="Z29" s="22"/>
      <c r="AA29" s="22"/>
      <c r="AB29" s="142"/>
      <c r="AC29" s="76"/>
      <c r="AD29" s="76"/>
      <c r="AE29" s="76"/>
    </row>
    <row r="30" spans="1:31" ht="13.5" hidden="1" customHeight="1" thickBot="1" x14ac:dyDescent="0.25">
      <c r="A30" s="325"/>
      <c r="B30" s="326"/>
      <c r="C30" s="326"/>
      <c r="D30" s="327"/>
      <c r="E30" s="328"/>
      <c r="F30" s="329"/>
      <c r="G30" s="321"/>
      <c r="H30" s="321"/>
      <c r="I30" s="321"/>
      <c r="J30" s="321"/>
      <c r="K30" s="321"/>
      <c r="L30" s="321"/>
      <c r="M30" s="279"/>
      <c r="N30" s="322"/>
      <c r="O30" s="279"/>
      <c r="P30" s="322"/>
      <c r="Q30" s="280"/>
      <c r="R30" s="322"/>
      <c r="S30" s="323"/>
      <c r="T30" s="279"/>
      <c r="U30" s="322"/>
      <c r="V30" s="324"/>
      <c r="W30" s="22"/>
      <c r="X30" s="22"/>
      <c r="Y30" s="22"/>
      <c r="Z30" s="22"/>
      <c r="AA30" s="22"/>
      <c r="AB30" s="142"/>
      <c r="AC30" s="76"/>
      <c r="AD30" s="76"/>
      <c r="AE30" s="76"/>
    </row>
    <row r="31" spans="1:31" ht="25.5" customHeight="1" thickTop="1" thickBot="1" x14ac:dyDescent="0.25">
      <c r="A31" s="330" t="s">
        <v>107</v>
      </c>
      <c r="B31" s="314"/>
      <c r="C31" s="314"/>
      <c r="D31" s="331"/>
      <c r="E31" s="332">
        <v>540140000</v>
      </c>
      <c r="F31" s="333">
        <v>1630403.38</v>
      </c>
      <c r="G31" s="334" t="s">
        <v>74</v>
      </c>
      <c r="H31" s="334"/>
      <c r="I31" s="334"/>
      <c r="J31" s="334" t="s">
        <v>74</v>
      </c>
      <c r="K31" s="334"/>
      <c r="L31" s="334"/>
      <c r="M31" s="318">
        <v>1304733.6200000001</v>
      </c>
      <c r="N31" s="335" t="s">
        <v>74</v>
      </c>
      <c r="O31" s="318">
        <v>1079348</v>
      </c>
      <c r="P31" s="335" t="s">
        <v>74</v>
      </c>
      <c r="Q31" s="318">
        <v>1855789</v>
      </c>
      <c r="R31" s="335" t="s">
        <v>74</v>
      </c>
      <c r="S31" s="335" t="s">
        <v>74</v>
      </c>
      <c r="T31" s="318">
        <v>0</v>
      </c>
      <c r="U31" s="335" t="s">
        <v>74</v>
      </c>
      <c r="V31" s="336" t="s">
        <v>74</v>
      </c>
      <c r="W31" s="320"/>
      <c r="X31" s="320"/>
      <c r="Y31" s="320"/>
      <c r="Z31" s="320"/>
      <c r="AA31" s="320"/>
      <c r="AB31" s="142"/>
      <c r="AC31" s="76"/>
      <c r="AD31" s="76"/>
      <c r="AE31" s="76"/>
    </row>
    <row r="32" spans="1:31" ht="13.5" thickBot="1" x14ac:dyDescent="0.25">
      <c r="A32" s="337"/>
      <c r="B32" s="338"/>
      <c r="C32" s="338"/>
      <c r="D32" s="338"/>
      <c r="E32" s="339"/>
      <c r="F32" s="340"/>
      <c r="G32" s="341" t="s">
        <v>74</v>
      </c>
      <c r="H32" s="341"/>
      <c r="I32" s="341"/>
      <c r="J32" s="341" t="s">
        <v>74</v>
      </c>
      <c r="K32" s="341"/>
      <c r="L32" s="341"/>
      <c r="M32" s="342"/>
      <c r="N32" s="343" t="s">
        <v>74</v>
      </c>
      <c r="O32" s="342"/>
      <c r="P32" s="343" t="s">
        <v>74</v>
      </c>
      <c r="Q32" s="342"/>
      <c r="R32" s="343" t="s">
        <v>74</v>
      </c>
      <c r="S32" s="344" t="s">
        <v>74</v>
      </c>
      <c r="T32" s="342"/>
      <c r="U32" s="343" t="s">
        <v>74</v>
      </c>
      <c r="V32" s="345" t="s">
        <v>74</v>
      </c>
      <c r="W32" s="72"/>
      <c r="X32" s="72"/>
      <c r="Y32" s="72"/>
      <c r="Z32" s="72"/>
      <c r="AA32" s="72"/>
      <c r="AB32" s="142"/>
      <c r="AC32" s="76"/>
      <c r="AD32" s="76"/>
      <c r="AE32" s="76"/>
    </row>
    <row r="33" spans="1:31" ht="13.5" hidden="1" thickBot="1" x14ac:dyDescent="0.25">
      <c r="A33" s="346"/>
      <c r="B33" s="347"/>
      <c r="C33" s="347"/>
      <c r="D33" s="347"/>
      <c r="E33" s="328"/>
      <c r="F33" s="277"/>
      <c r="G33" s="321"/>
      <c r="H33" s="321"/>
      <c r="I33" s="321"/>
      <c r="J33" s="321"/>
      <c r="K33" s="321"/>
      <c r="L33" s="321"/>
      <c r="M33" s="279"/>
      <c r="N33" s="322"/>
      <c r="O33" s="279"/>
      <c r="P33" s="322"/>
      <c r="Q33" s="280"/>
      <c r="R33" s="322"/>
      <c r="S33" s="323"/>
      <c r="T33" s="279"/>
      <c r="U33" s="322"/>
      <c r="V33" s="324"/>
      <c r="W33" s="22"/>
      <c r="X33" s="22"/>
      <c r="Y33" s="22"/>
      <c r="Z33" s="22"/>
      <c r="AA33" s="22"/>
      <c r="AB33" s="142"/>
      <c r="AC33" s="76"/>
      <c r="AD33" s="76"/>
      <c r="AE33" s="76"/>
    </row>
    <row r="34" spans="1:31" ht="27.75" customHeight="1" thickTop="1" thickBot="1" x14ac:dyDescent="0.25">
      <c r="A34" s="330" t="s">
        <v>108</v>
      </c>
      <c r="B34" s="314"/>
      <c r="C34" s="314"/>
      <c r="D34" s="331"/>
      <c r="E34" s="332">
        <v>540160000</v>
      </c>
      <c r="F34" s="333">
        <v>0</v>
      </c>
      <c r="G34" s="334" t="s">
        <v>74</v>
      </c>
      <c r="H34" s="334"/>
      <c r="I34" s="334"/>
      <c r="J34" s="334" t="s">
        <v>74</v>
      </c>
      <c r="K34" s="334"/>
      <c r="L34" s="334"/>
      <c r="M34" s="318">
        <v>0</v>
      </c>
      <c r="N34" s="335" t="s">
        <v>74</v>
      </c>
      <c r="O34" s="318">
        <v>0</v>
      </c>
      <c r="P34" s="335" t="s">
        <v>74</v>
      </c>
      <c r="Q34" s="318">
        <v>0</v>
      </c>
      <c r="R34" s="335" t="s">
        <v>74</v>
      </c>
      <c r="S34" s="335" t="s">
        <v>74</v>
      </c>
      <c r="T34" s="318">
        <v>0</v>
      </c>
      <c r="U34" s="335" t="s">
        <v>74</v>
      </c>
      <c r="V34" s="336" t="s">
        <v>74</v>
      </c>
      <c r="W34" s="320"/>
      <c r="X34" s="320"/>
      <c r="Y34" s="320"/>
      <c r="Z34" s="320"/>
      <c r="AA34" s="320"/>
      <c r="AB34" s="142"/>
      <c r="AC34" s="76"/>
      <c r="AD34" s="76"/>
      <c r="AE34" s="76"/>
    </row>
    <row r="35" spans="1:31" ht="14.25" x14ac:dyDescent="0.2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160"/>
      <c r="S35" s="160"/>
      <c r="T35" s="160"/>
      <c r="U35" s="160"/>
      <c r="V35" s="160"/>
      <c r="W35" s="20" t="s">
        <v>109</v>
      </c>
      <c r="X35" s="160"/>
      <c r="Y35" s="160"/>
      <c r="Z35" s="160"/>
      <c r="AA35" s="160"/>
      <c r="AB35" s="160"/>
      <c r="AC35" s="76"/>
      <c r="AD35" s="76"/>
      <c r="AE35" s="76"/>
    </row>
    <row r="36" spans="1:31" ht="12.75" customHeight="1" x14ac:dyDescent="0.2">
      <c r="A36" s="208" t="s">
        <v>79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320"/>
      <c r="X36" s="348"/>
      <c r="Y36" s="348"/>
      <c r="Z36" s="348"/>
      <c r="AA36" s="348"/>
      <c r="AB36" s="209"/>
      <c r="AC36" s="76"/>
      <c r="AD36" s="76"/>
      <c r="AE36" s="76"/>
    </row>
    <row r="37" spans="1:31" x14ac:dyDescent="0.2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1" t="s">
        <v>80</v>
      </c>
      <c r="X37" s="211" t="s">
        <v>81</v>
      </c>
      <c r="Y37" s="211" t="s">
        <v>82</v>
      </c>
      <c r="Z37" s="210"/>
      <c r="AB37" s="210"/>
      <c r="AC37" s="76"/>
      <c r="AD37" s="76"/>
      <c r="AE37" s="76"/>
    </row>
    <row r="38" spans="1:31" ht="22.5" customHeight="1" x14ac:dyDescent="0.2">
      <c r="A38" s="31" t="s">
        <v>38</v>
      </c>
      <c r="B38" s="32"/>
      <c r="C38" s="32"/>
      <c r="D38" s="32"/>
      <c r="E38" s="32"/>
      <c r="F38" s="32" t="s">
        <v>83</v>
      </c>
      <c r="G38" s="32" t="s">
        <v>84</v>
      </c>
      <c r="H38" s="32"/>
      <c r="I38" s="32"/>
      <c r="J38" s="32"/>
      <c r="K38" s="32"/>
      <c r="L38" s="32"/>
      <c r="M38" s="32" t="s">
        <v>85</v>
      </c>
      <c r="N38" s="32"/>
      <c r="O38" s="32"/>
      <c r="P38" s="32"/>
      <c r="Q38" s="32"/>
      <c r="R38" s="32" t="s">
        <v>86</v>
      </c>
      <c r="S38" s="32"/>
      <c r="T38" s="32"/>
      <c r="U38" s="32"/>
      <c r="V38" s="212"/>
      <c r="W38" s="213"/>
      <c r="X38" s="213"/>
      <c r="Y38" s="213"/>
      <c r="Z38" s="213"/>
      <c r="AA38" s="213"/>
      <c r="AB38" s="213"/>
      <c r="AC38" s="76"/>
      <c r="AD38" s="76"/>
      <c r="AE38" s="76"/>
    </row>
    <row r="39" spans="1:31" ht="37.5" customHeight="1" x14ac:dyDescent="0.2">
      <c r="A39" s="31"/>
      <c r="B39" s="32"/>
      <c r="C39" s="32"/>
      <c r="D39" s="32"/>
      <c r="E39" s="32"/>
      <c r="F39" s="32"/>
      <c r="G39" s="32" t="s">
        <v>87</v>
      </c>
      <c r="H39" s="32"/>
      <c r="I39" s="32"/>
      <c r="J39" s="32" t="s">
        <v>88</v>
      </c>
      <c r="K39" s="32"/>
      <c r="L39" s="32"/>
      <c r="M39" s="45" t="s">
        <v>89</v>
      </c>
      <c r="N39" s="32" t="s">
        <v>90</v>
      </c>
      <c r="O39" s="32"/>
      <c r="P39" s="32"/>
      <c r="Q39" s="32"/>
      <c r="R39" s="45" t="s">
        <v>91</v>
      </c>
      <c r="S39" s="32" t="s">
        <v>92</v>
      </c>
      <c r="T39" s="32"/>
      <c r="U39" s="32"/>
      <c r="V39" s="212"/>
      <c r="W39" s="47"/>
      <c r="X39" s="47"/>
      <c r="Y39" s="47"/>
      <c r="Z39" s="47"/>
      <c r="AA39" s="47"/>
      <c r="AB39" s="214"/>
      <c r="AC39" s="76"/>
      <c r="AD39" s="76"/>
      <c r="AE39" s="76"/>
    </row>
    <row r="40" spans="1:31" ht="13.5" thickBot="1" x14ac:dyDescent="0.25">
      <c r="A40" s="48">
        <v>1</v>
      </c>
      <c r="B40" s="49"/>
      <c r="C40" s="49"/>
      <c r="D40" s="49"/>
      <c r="E40" s="49"/>
      <c r="F40" s="50">
        <v>2</v>
      </c>
      <c r="G40" s="49">
        <v>3</v>
      </c>
      <c r="H40" s="49"/>
      <c r="I40" s="49"/>
      <c r="J40" s="49">
        <v>4</v>
      </c>
      <c r="K40" s="49"/>
      <c r="L40" s="49"/>
      <c r="M40" s="50">
        <v>5</v>
      </c>
      <c r="N40" s="49">
        <v>6</v>
      </c>
      <c r="O40" s="49"/>
      <c r="P40" s="49"/>
      <c r="Q40" s="49"/>
      <c r="R40" s="50">
        <v>7</v>
      </c>
      <c r="S40" s="215">
        <v>8</v>
      </c>
      <c r="T40" s="215"/>
      <c r="U40" s="215"/>
      <c r="V40" s="216"/>
      <c r="W40" s="55"/>
      <c r="X40" s="55"/>
      <c r="Y40" s="55"/>
      <c r="Z40" s="55"/>
      <c r="AA40" s="55"/>
      <c r="AB40" s="214"/>
      <c r="AC40" s="76"/>
      <c r="AD40" s="76"/>
      <c r="AE40" s="76"/>
    </row>
    <row r="41" spans="1:31" x14ac:dyDescent="0.2">
      <c r="A41" s="349"/>
      <c r="B41" s="350"/>
      <c r="C41" s="350"/>
      <c r="D41" s="350"/>
      <c r="E41" s="351"/>
      <c r="F41" s="352"/>
      <c r="G41" s="353"/>
      <c r="H41" s="354" t="s">
        <v>93</v>
      </c>
      <c r="I41" s="355"/>
      <c r="J41" s="353"/>
      <c r="K41" s="354" t="s">
        <v>93</v>
      </c>
      <c r="L41" s="355"/>
      <c r="M41" s="356"/>
      <c r="N41" s="357"/>
      <c r="O41" s="357"/>
      <c r="P41" s="357"/>
      <c r="Q41" s="357"/>
      <c r="R41" s="339"/>
      <c r="S41" s="358"/>
      <c r="T41" s="359"/>
      <c r="U41" s="359"/>
      <c r="V41" s="360"/>
      <c r="W41" s="235"/>
      <c r="X41" s="235"/>
      <c r="Y41" s="235"/>
      <c r="Z41" s="235"/>
      <c r="AA41" s="214"/>
      <c r="AC41" s="143"/>
      <c r="AD41" s="143"/>
      <c r="AE41" s="76"/>
    </row>
    <row r="42" spans="1:31" ht="0.75" customHeight="1" thickBot="1" x14ac:dyDescent="0.25">
      <c r="A42" s="361"/>
      <c r="B42" s="362"/>
      <c r="C42" s="362"/>
      <c r="D42" s="363"/>
      <c r="E42" s="364"/>
      <c r="F42" s="365"/>
      <c r="G42" s="366"/>
      <c r="H42" s="366"/>
      <c r="I42" s="366"/>
      <c r="J42" s="366"/>
      <c r="K42" s="366"/>
      <c r="L42" s="366"/>
      <c r="M42" s="365"/>
      <c r="N42" s="365"/>
      <c r="O42" s="365"/>
      <c r="P42" s="365"/>
      <c r="Q42" s="367"/>
      <c r="R42" s="368"/>
      <c r="S42" s="369"/>
      <c r="T42" s="370"/>
      <c r="U42" s="370"/>
      <c r="V42" s="370"/>
      <c r="W42" s="29"/>
      <c r="X42" s="29"/>
      <c r="Y42" s="29"/>
      <c r="Z42" s="29"/>
      <c r="AA42" s="29"/>
      <c r="AB42" s="29"/>
    </row>
    <row r="43" spans="1:31" ht="7.5" customHeight="1" x14ac:dyDescent="0.2">
      <c r="A43" s="272"/>
      <c r="B43" s="272"/>
      <c r="C43" s="272"/>
      <c r="D43" s="272"/>
      <c r="E43" s="371"/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44" spans="1:31" hidden="1" x14ac:dyDescent="0.2"/>
    <row r="45" spans="1:31" ht="48" hidden="1" customHeight="1" thickTop="1" thickBot="1" x14ac:dyDescent="0.25">
      <c r="F45" s="373"/>
      <c r="G45" s="374"/>
      <c r="H45" s="374"/>
      <c r="I45" s="374"/>
      <c r="J45" s="374"/>
      <c r="K45" s="374"/>
      <c r="L45" s="374"/>
      <c r="M45" s="375" t="s">
        <v>110</v>
      </c>
      <c r="N45" s="375"/>
      <c r="O45" s="375"/>
      <c r="P45" s="375"/>
      <c r="Q45" s="376"/>
    </row>
    <row r="46" spans="1:31" ht="3.75" hidden="1" customHeight="1" thickTop="1" thickBot="1" x14ac:dyDescent="0.25">
      <c r="F46" s="377"/>
      <c r="G46" s="377"/>
      <c r="H46" s="377"/>
      <c r="I46" s="377"/>
      <c r="J46" s="377"/>
      <c r="K46" s="377"/>
      <c r="L46" s="377"/>
      <c r="M46" s="377"/>
      <c r="N46" s="377"/>
      <c r="O46" s="377"/>
      <c r="P46" s="377"/>
      <c r="Q46" s="377"/>
    </row>
    <row r="47" spans="1:31" ht="13.5" hidden="1" thickTop="1" x14ac:dyDescent="0.2">
      <c r="F47" s="378" t="s">
        <v>111</v>
      </c>
      <c r="G47" s="379"/>
      <c r="H47" s="379"/>
      <c r="I47" s="379"/>
      <c r="J47" s="379"/>
      <c r="K47" s="379"/>
      <c r="L47" s="379"/>
      <c r="M47" s="380"/>
      <c r="N47" s="380"/>
      <c r="O47" s="380"/>
      <c r="P47" s="380"/>
      <c r="Q47" s="381"/>
    </row>
    <row r="48" spans="1:31" hidden="1" x14ac:dyDescent="0.2">
      <c r="F48" s="382" t="s">
        <v>112</v>
      </c>
      <c r="G48" s="383"/>
      <c r="H48" s="383"/>
      <c r="I48" s="383"/>
      <c r="J48" s="383"/>
      <c r="K48" s="383"/>
      <c r="L48" s="383"/>
      <c r="M48" s="384"/>
      <c r="N48" s="384"/>
      <c r="O48" s="384"/>
      <c r="P48" s="384"/>
      <c r="Q48" s="385"/>
    </row>
    <row r="49" spans="6:17" hidden="1" x14ac:dyDescent="0.2">
      <c r="F49" s="382" t="s">
        <v>113</v>
      </c>
      <c r="G49" s="383"/>
      <c r="H49" s="383"/>
      <c r="I49" s="383"/>
      <c r="J49" s="383"/>
      <c r="K49" s="383"/>
      <c r="L49" s="383"/>
      <c r="M49" s="386"/>
      <c r="N49" s="386"/>
      <c r="O49" s="386"/>
      <c r="P49" s="386"/>
      <c r="Q49" s="387"/>
    </row>
    <row r="50" spans="6:17" hidden="1" x14ac:dyDescent="0.2">
      <c r="F50" s="382" t="s">
        <v>114</v>
      </c>
      <c r="G50" s="383"/>
      <c r="H50" s="383"/>
      <c r="I50" s="383"/>
      <c r="J50" s="383"/>
      <c r="K50" s="383"/>
      <c r="L50" s="383"/>
      <c r="M50" s="386"/>
      <c r="N50" s="386"/>
      <c r="O50" s="386"/>
      <c r="P50" s="386"/>
      <c r="Q50" s="387"/>
    </row>
    <row r="51" spans="6:17" hidden="1" x14ac:dyDescent="0.2">
      <c r="F51" s="382" t="s">
        <v>115</v>
      </c>
      <c r="G51" s="383"/>
      <c r="H51" s="383"/>
      <c r="I51" s="383"/>
      <c r="J51" s="383"/>
      <c r="K51" s="383"/>
      <c r="L51" s="383"/>
      <c r="M51" s="386"/>
      <c r="N51" s="386"/>
      <c r="O51" s="386"/>
      <c r="P51" s="386"/>
      <c r="Q51" s="387"/>
    </row>
    <row r="52" spans="6:17" hidden="1" x14ac:dyDescent="0.2">
      <c r="F52" s="382" t="s">
        <v>116</v>
      </c>
      <c r="G52" s="383"/>
      <c r="H52" s="383"/>
      <c r="I52" s="383"/>
      <c r="J52" s="383"/>
      <c r="K52" s="383"/>
      <c r="L52" s="383"/>
      <c r="M52" s="384"/>
      <c r="N52" s="384"/>
      <c r="O52" s="384"/>
      <c r="P52" s="384"/>
      <c r="Q52" s="385"/>
    </row>
    <row r="53" spans="6:17" hidden="1" x14ac:dyDescent="0.2">
      <c r="F53" s="382" t="s">
        <v>117</v>
      </c>
      <c r="G53" s="383"/>
      <c r="H53" s="383"/>
      <c r="I53" s="383"/>
      <c r="J53" s="383"/>
      <c r="K53" s="383"/>
      <c r="L53" s="383"/>
      <c r="M53" s="384"/>
      <c r="N53" s="384"/>
      <c r="O53" s="384"/>
      <c r="P53" s="384"/>
      <c r="Q53" s="385"/>
    </row>
    <row r="54" spans="6:17" hidden="1" x14ac:dyDescent="0.2">
      <c r="F54" s="382" t="s">
        <v>118</v>
      </c>
      <c r="G54" s="383"/>
      <c r="H54" s="383"/>
      <c r="I54" s="383"/>
      <c r="J54" s="383"/>
      <c r="K54" s="383"/>
      <c r="L54" s="383"/>
      <c r="M54" s="386"/>
      <c r="N54" s="386"/>
      <c r="O54" s="386"/>
      <c r="P54" s="386"/>
      <c r="Q54" s="387"/>
    </row>
    <row r="55" spans="6:17" ht="13.5" hidden="1" thickBot="1" x14ac:dyDescent="0.25">
      <c r="F55" s="388" t="s">
        <v>119</v>
      </c>
      <c r="G55" s="389"/>
      <c r="H55" s="389"/>
      <c r="I55" s="389"/>
      <c r="J55" s="389"/>
      <c r="K55" s="389"/>
      <c r="L55" s="389"/>
      <c r="M55" s="390"/>
      <c r="N55" s="390"/>
      <c r="O55" s="390"/>
      <c r="P55" s="390"/>
      <c r="Q55" s="391"/>
    </row>
    <row r="56" spans="6:17" ht="3.75" hidden="1" customHeight="1" thickTop="1" x14ac:dyDescent="0.2">
      <c r="F56" s="392"/>
      <c r="G56" s="392"/>
      <c r="H56" s="392"/>
      <c r="I56" s="392"/>
      <c r="J56" s="392"/>
      <c r="K56" s="392"/>
      <c r="L56" s="392"/>
      <c r="M56" s="392"/>
      <c r="N56" s="392"/>
      <c r="O56" s="392"/>
      <c r="P56" s="392"/>
      <c r="Q56" s="392"/>
    </row>
    <row r="57" spans="6:17" hidden="1" x14ac:dyDescent="0.2"/>
  </sheetData>
  <mergeCells count="127">
    <mergeCell ref="F54:L54"/>
    <mergeCell ref="M54:Q54"/>
    <mergeCell ref="F55:L55"/>
    <mergeCell ref="M55:Q55"/>
    <mergeCell ref="F56:L56"/>
    <mergeCell ref="M56:Q56"/>
    <mergeCell ref="F51:L51"/>
    <mergeCell ref="M51:Q51"/>
    <mergeCell ref="F52:L52"/>
    <mergeCell ref="M52:Q52"/>
    <mergeCell ref="F53:L53"/>
    <mergeCell ref="M53:Q53"/>
    <mergeCell ref="F48:L48"/>
    <mergeCell ref="M48:Q48"/>
    <mergeCell ref="F49:L49"/>
    <mergeCell ref="M49:Q49"/>
    <mergeCell ref="F50:L50"/>
    <mergeCell ref="M50:Q50"/>
    <mergeCell ref="F45:L45"/>
    <mergeCell ref="M45:Q45"/>
    <mergeCell ref="F46:L46"/>
    <mergeCell ref="M46:Q46"/>
    <mergeCell ref="F47:L47"/>
    <mergeCell ref="M47:Q47"/>
    <mergeCell ref="A41:D41"/>
    <mergeCell ref="N41:Q41"/>
    <mergeCell ref="S41:V41"/>
    <mergeCell ref="A42:D42"/>
    <mergeCell ref="G42:I42"/>
    <mergeCell ref="J42:L42"/>
    <mergeCell ref="J39:L39"/>
    <mergeCell ref="N39:Q39"/>
    <mergeCell ref="S39:V39"/>
    <mergeCell ref="A40:E40"/>
    <mergeCell ref="G40:I40"/>
    <mergeCell ref="J40:L40"/>
    <mergeCell ref="N40:Q40"/>
    <mergeCell ref="S40:V40"/>
    <mergeCell ref="A34:D34"/>
    <mergeCell ref="G34:I34"/>
    <mergeCell ref="J34:L34"/>
    <mergeCell ref="A36:V36"/>
    <mergeCell ref="A38:E39"/>
    <mergeCell ref="F38:F39"/>
    <mergeCell ref="G38:L38"/>
    <mergeCell ref="M38:Q38"/>
    <mergeCell ref="R38:V38"/>
    <mergeCell ref="G39:I39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E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149</vt:i4>
      </vt:variant>
    </vt:vector>
  </HeadingPairs>
  <TitlesOfParts>
    <vt:vector size="151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(Печать)'!TR_22018022163_1845144119</vt:lpstr>
      <vt:lpstr>'0503769 (Печать)'!TR_22018022163_1845144128</vt:lpstr>
      <vt:lpstr>'0503769 (Печать)'!TR_22018022163_1845144131</vt:lpstr>
      <vt:lpstr>'0503769 (Печать)'!TR_22018022163_1845144135</vt:lpstr>
      <vt:lpstr>'0503769 (Ввод данных. Недетализ'!TR_22018022185_1845144155</vt:lpstr>
      <vt:lpstr>'0503769 (Печать)'!TR_22018022185_1845144155</vt:lpstr>
      <vt:lpstr>'0503769 (Ввод данных. Недетализ'!TR_22018022185_1845144157</vt:lpstr>
      <vt:lpstr>'0503769 (Печать)'!TR_22018022185_1845144157</vt:lpstr>
      <vt:lpstr>'0503769 (Ввод данных. Недетализ'!TR_22018022185_1845144159</vt:lpstr>
      <vt:lpstr>'0503769 (Печать)'!TR_22018022185_1845144159</vt:lpstr>
      <vt:lpstr>'0503769 (Ввод данных. Недетализ'!TR_22018022210_1845144170</vt:lpstr>
      <vt:lpstr>'0503769 (Ввод данных. Недетализ'!TR_22018022210_1845144172</vt:lpstr>
      <vt:lpstr>'0503769 (Ввод данных. Недетализ'!TR_22018022210_1845144173</vt:lpstr>
      <vt:lpstr>'0503769 (Ввод данных. Недетализ'!TR_22018022210_1845144175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(Печать)'!TT_22018022163_1845144122_22018022555</vt:lpstr>
      <vt:lpstr>'0503769 (Печать)'!TT_22018022163_1845144132_22018022555</vt:lpstr>
      <vt:lpstr>'0503769 (Печать)'!TT_22018022163_1845144139_22018022555</vt:lpstr>
      <vt:lpstr>'0503769 (Печать)'!TT_22018022163_1845144145_22018022556</vt:lpstr>
      <vt:lpstr>'0503769 (Ввод данных. Недетализ'!TT_22018022210_1845144171_22018022520</vt:lpstr>
      <vt:lpstr>'0503769 (Ввод данных. Недетализ'!TT_22018022210_1845144174_22018022520</vt:lpstr>
      <vt:lpstr>'0503769 (Ввод данных. Недетализ'!TT_22018022210_1845144177_22018022520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2022-05-05T10:42:10Z</dcterms:created>
  <dcterms:modified xsi:type="dcterms:W3CDTF">2022-05-05T10:42:13Z</dcterms:modified>
</cp:coreProperties>
</file>